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570" windowHeight="9810" tabRatio="699" activeTab="0"/>
  </bookViews>
  <sheets>
    <sheet name="Hoši 2005-2006" sheetId="1" r:id="rId1"/>
    <sheet name="Hoši 2007-ml." sheetId="2" r:id="rId2"/>
    <sheet name="Dívky 2005-2006" sheetId="3" r:id="rId3"/>
    <sheet name="Dívky 2007-ml." sheetId="4" r:id="rId4"/>
    <sheet name="Výsledky družsta" sheetId="5" r:id="rId5"/>
  </sheets>
  <definedNames>
    <definedName name="_xlnm.Print_Area" localSheetId="2">'Dívky 2005-2006'!$A$1:$N$7</definedName>
    <definedName name="_xlnm.Print_Area" localSheetId="0">'Hoši 2005-2006'!$A$1:$O$34</definedName>
  </definedNames>
  <calcPr fullCalcOnLoad="1"/>
</workbook>
</file>

<file path=xl/sharedStrings.xml><?xml version="1.0" encoding="utf-8"?>
<sst xmlns="http://schemas.openxmlformats.org/spreadsheetml/2006/main" count="457" uniqueCount="188">
  <si>
    <t>Jméno a příjmení</t>
  </si>
  <si>
    <t>Oddíl</t>
  </si>
  <si>
    <t>výkon</t>
  </si>
  <si>
    <t>umístění</t>
  </si>
  <si>
    <t>Skok daleký</t>
  </si>
  <si>
    <t>Součet</t>
  </si>
  <si>
    <t>Celkové</t>
  </si>
  <si>
    <t>pořadí</t>
  </si>
  <si>
    <t>místo:</t>
  </si>
  <si>
    <t>datum:</t>
  </si>
  <si>
    <t>rok</t>
  </si>
  <si>
    <t>nar.</t>
  </si>
  <si>
    <t>(metry)</t>
  </si>
  <si>
    <t>(sekundy)</t>
  </si>
  <si>
    <t>Běh na 60m</t>
  </si>
  <si>
    <t>STRIB</t>
  </si>
  <si>
    <t>PREST</t>
  </si>
  <si>
    <t>SOPLZ</t>
  </si>
  <si>
    <t>SKPLZ</t>
  </si>
  <si>
    <t>NYRAN</t>
  </si>
  <si>
    <t>DOMAZ</t>
  </si>
  <si>
    <t>SUSIC</t>
  </si>
  <si>
    <t>BLATNA</t>
  </si>
  <si>
    <t>Bělá n.R.</t>
  </si>
  <si>
    <t>Celkem</t>
  </si>
  <si>
    <t>Body</t>
  </si>
  <si>
    <t>Družstva</t>
  </si>
  <si>
    <t>Domažlice</t>
  </si>
  <si>
    <t>Dlouhý běh 250m</t>
  </si>
  <si>
    <t>chlapci 2005-2006</t>
  </si>
  <si>
    <t>Domažlický víceboj 2016</t>
  </si>
  <si>
    <t>chlapci 2007-ml.</t>
  </si>
  <si>
    <t>Dívky 2005-2006</t>
  </si>
  <si>
    <t>Dívky 2007-ml.</t>
  </si>
  <si>
    <t>60m</t>
  </si>
  <si>
    <t>400 m</t>
  </si>
  <si>
    <r>
      <rPr>
        <b/>
        <i/>
        <sz val="8"/>
        <rFont val="Arial"/>
        <family val="2"/>
      </rPr>
      <t>místo odrazu</t>
    </r>
    <r>
      <rPr>
        <b/>
        <i/>
        <sz val="10"/>
        <rFont val="Arial"/>
        <family val="2"/>
      </rPr>
      <t>(metry)</t>
    </r>
  </si>
  <si>
    <t>MÍLAŘI DOMAŽLICE</t>
  </si>
  <si>
    <t>ATLETIKA KLATOVY</t>
  </si>
  <si>
    <t>ŠAK PŘEŠTICE</t>
  </si>
  <si>
    <t>DDM STOD</t>
  </si>
  <si>
    <t>TJ SUŠICE</t>
  </si>
  <si>
    <t>AC DOMAŽLICE z.s.</t>
  </si>
  <si>
    <t>PLZEŃSKÁ SPORTOVNÍ o.p.s.</t>
  </si>
  <si>
    <t>ATLETCLUB NÝŘANY z.s.</t>
  </si>
  <si>
    <t>TJ SOKOL SG PLZEŃ PETŘÍN</t>
  </si>
  <si>
    <t>AK ŠKODA PLZEŃ</t>
  </si>
  <si>
    <t>TJ BANÍK STŘÍBRO spolek</t>
  </si>
  <si>
    <t>Hoši 2005-2006</t>
  </si>
  <si>
    <t>Hoši 2007-ml.</t>
  </si>
  <si>
    <t>Záhoř Martin</t>
  </si>
  <si>
    <t>Karlík Jan</t>
  </si>
  <si>
    <t>Škarban Jan</t>
  </si>
  <si>
    <t>Skala Kryštof</t>
  </si>
  <si>
    <t>MILDO</t>
  </si>
  <si>
    <t>Förster Lukáš</t>
  </si>
  <si>
    <t>Multrus Miroslav</t>
  </si>
  <si>
    <t>OSTOD</t>
  </si>
  <si>
    <t>Macán Jakub</t>
  </si>
  <si>
    <t>Jungmann Pavel</t>
  </si>
  <si>
    <t>Linhart Erik</t>
  </si>
  <si>
    <t>Nejdl Jan</t>
  </si>
  <si>
    <t>Němec Vít</t>
  </si>
  <si>
    <t>Pergler Michal</t>
  </si>
  <si>
    <t>Kučera Martin</t>
  </si>
  <si>
    <t>Havíř Ondřej</t>
  </si>
  <si>
    <t>Duchek Jan</t>
  </si>
  <si>
    <t>Štěrba Antonín</t>
  </si>
  <si>
    <t>Štrunc Zdeněk</t>
  </si>
  <si>
    <t>Neumayer Matyáš</t>
  </si>
  <si>
    <t>Kyrál Matěj</t>
  </si>
  <si>
    <t>Froněk Pavel</t>
  </si>
  <si>
    <t>Tauer David</t>
  </si>
  <si>
    <t xml:space="preserve">Zitterbart Miroslav </t>
  </si>
  <si>
    <t>Mikeš Pavel</t>
  </si>
  <si>
    <t>Bárta Dan</t>
  </si>
  <si>
    <t>Beck Jiří</t>
  </si>
  <si>
    <t>PLSPO</t>
  </si>
  <si>
    <t>Nushart Tomáš</t>
  </si>
  <si>
    <t>4.8.2008</t>
  </si>
  <si>
    <t>ATKLA</t>
  </si>
  <si>
    <t>Mayr Lukáš</t>
  </si>
  <si>
    <t>Milota Martin</t>
  </si>
  <si>
    <t>Bíman David</t>
  </si>
  <si>
    <t>Kořenek Vít</t>
  </si>
  <si>
    <t>Pikali Boris</t>
  </si>
  <si>
    <t>Švajner Radim</t>
  </si>
  <si>
    <t xml:space="preserve">Šperl Dominik </t>
  </si>
  <si>
    <t>Kopecký Tomáš</t>
  </si>
  <si>
    <t>Burda Filip</t>
  </si>
  <si>
    <t>Cibulka Matyáš</t>
  </si>
  <si>
    <t>Frček Medard Matyáš</t>
  </si>
  <si>
    <t xml:space="preserve">Šantora Pavel </t>
  </si>
  <si>
    <t>Malát Jakub</t>
  </si>
  <si>
    <t>Bláha Dušan</t>
  </si>
  <si>
    <t>Prokop Martin</t>
  </si>
  <si>
    <t>Freisleben Ondřej</t>
  </si>
  <si>
    <t>Lieser Jakub</t>
  </si>
  <si>
    <t>Cinterhof Michal</t>
  </si>
  <si>
    <t>Kraus Tomáš</t>
  </si>
  <si>
    <t>Krátký Tomáš</t>
  </si>
  <si>
    <t>Baxa Jáchym</t>
  </si>
  <si>
    <t>Varga Tomáš</t>
  </si>
  <si>
    <t>Kyrál Šimon</t>
  </si>
  <si>
    <t>Fornous Štěpán</t>
  </si>
  <si>
    <t>Roháček Adam</t>
  </si>
  <si>
    <t>Šizling Patrik</t>
  </si>
  <si>
    <t>Zitterbart Tomáš</t>
  </si>
  <si>
    <t>Carda Alex</t>
  </si>
  <si>
    <t>Krajčíková Daniela</t>
  </si>
  <si>
    <t>Záhořová Tereza</t>
  </si>
  <si>
    <t>Nováková Barbora</t>
  </si>
  <si>
    <t>Pintová Anastázie</t>
  </si>
  <si>
    <t>Šperlová Karolína</t>
  </si>
  <si>
    <t>Jánská Viktorie</t>
  </si>
  <si>
    <t>Ivasienková Anna</t>
  </si>
  <si>
    <t>Matasová Karolína</t>
  </si>
  <si>
    <t>Strejčková Nikola</t>
  </si>
  <si>
    <t>Pospíšilová Karolína</t>
  </si>
  <si>
    <t>Trampotová Kateřina</t>
  </si>
  <si>
    <t>Matoušková Adriana</t>
  </si>
  <si>
    <t>Provalilová Stela</t>
  </si>
  <si>
    <t>Mifková Barbora</t>
  </si>
  <si>
    <t>Strnadová Nikola</t>
  </si>
  <si>
    <t xml:space="preserve">Mečlová Adéla </t>
  </si>
  <si>
    <t>Magdalena Märzová</t>
  </si>
  <si>
    <t>Märzová Štěpánka</t>
  </si>
  <si>
    <t>Lieblová Kateřina</t>
  </si>
  <si>
    <t>Glacová Klára</t>
  </si>
  <si>
    <t>Bělová Aneta</t>
  </si>
  <si>
    <t>Burlová Tereza</t>
  </si>
  <si>
    <t>Impellizzeri Lucie</t>
  </si>
  <si>
    <t>Pechanová Nikol</t>
  </si>
  <si>
    <t xml:space="preserve">                      7.10.2006     ŠAK Přeštice</t>
  </si>
  <si>
    <t>Hellmayerová Magdaléna</t>
  </si>
  <si>
    <t>Čermáková Kateřina</t>
  </si>
  <si>
    <t>Sedláčková Veronika</t>
  </si>
  <si>
    <t>Holečková Michaela</t>
  </si>
  <si>
    <t>Matoušková Anna</t>
  </si>
  <si>
    <t>Rybová Magdalena</t>
  </si>
  <si>
    <t>Rýdlová Veronika</t>
  </si>
  <si>
    <t>Tauerová Anežka</t>
  </si>
  <si>
    <t>Beránková Aneta</t>
  </si>
  <si>
    <t>Beránková Anna</t>
  </si>
  <si>
    <t>Andrlová Markéta</t>
  </si>
  <si>
    <t>Matúšková Aneta</t>
  </si>
  <si>
    <t>Záhořová Kristýna</t>
  </si>
  <si>
    <t>Becková Vivien</t>
  </si>
  <si>
    <t>Štamberková Markéta</t>
  </si>
  <si>
    <t>Houdková Tereza</t>
  </si>
  <si>
    <t>Vaníková Nela</t>
  </si>
  <si>
    <t>Kučerová Ema</t>
  </si>
  <si>
    <t>Provalilová Adina</t>
  </si>
  <si>
    <t>Šperlová Vanesa</t>
  </si>
  <si>
    <t>Hůrková Tereza</t>
  </si>
  <si>
    <t>Matějovicová Štěpánka</t>
  </si>
  <si>
    <t>Maníková Nikola</t>
  </si>
  <si>
    <t>Sekeráková Monika</t>
  </si>
  <si>
    <t>Skalová Agáta</t>
  </si>
  <si>
    <t>Zůnová Veronika</t>
  </si>
  <si>
    <t>Ježová Kateřina</t>
  </si>
  <si>
    <t>Grausgruberová Anastazie</t>
  </si>
  <si>
    <t>Pflugová Klára</t>
  </si>
  <si>
    <t>Gruberová Markéta Dana</t>
  </si>
  <si>
    <t>Heclová Julie</t>
  </si>
  <si>
    <t>Mácková Eliška</t>
  </si>
  <si>
    <t>Kasalová Barbora</t>
  </si>
  <si>
    <t>Bílková Kristýna</t>
  </si>
  <si>
    <t>Bednářová Tereza</t>
  </si>
  <si>
    <t>Fárková Tereza</t>
  </si>
  <si>
    <t>Duchková Berenika</t>
  </si>
  <si>
    <t>Kušnierová Adéla</t>
  </si>
  <si>
    <t>Wittmanová Michaela</t>
  </si>
  <si>
    <t>Štruncová Vendula</t>
  </si>
  <si>
    <t>Čermáková Lucie</t>
  </si>
  <si>
    <t>Matoušková Adéla</t>
  </si>
  <si>
    <t>Chmelíková Natalie</t>
  </si>
  <si>
    <t>Kopelentová Anežka</t>
  </si>
  <si>
    <t>Rýdlová Zuzana</t>
  </si>
  <si>
    <t>Váchalová Tereza</t>
  </si>
  <si>
    <t>Vyhnánková Lucie</t>
  </si>
  <si>
    <t>Kinzlerová Lucie</t>
  </si>
  <si>
    <t>Lang Aleš</t>
  </si>
  <si>
    <t>Žalud Antonín</t>
  </si>
  <si>
    <t>NF</t>
  </si>
  <si>
    <t>NS</t>
  </si>
  <si>
    <t>Stříbro</t>
  </si>
  <si>
    <t>Hod míčkem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</si>
</sst>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"/>
    <numFmt numFmtId="167" formatCode="[$-405]d\.\ mmmm\ 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name val="Arial CE"/>
      <family val="0"/>
    </font>
    <font>
      <sz val="9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dotted">
        <color indexed="55"/>
      </right>
      <top style="hair">
        <color indexed="22"/>
      </top>
      <bottom style="hair">
        <color indexed="22"/>
      </bottom>
    </border>
    <border>
      <left>
        <color indexed="63"/>
      </left>
      <right style="dotted">
        <color indexed="55"/>
      </right>
      <top style="hair">
        <color indexed="22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9"/>
      </bottom>
    </border>
    <border>
      <left style="thin"/>
      <right style="thin"/>
      <top style="medium"/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medium"/>
      <right style="thin"/>
      <top style="thin">
        <color indexed="9"/>
      </top>
      <bottom style="medium"/>
    </border>
    <border>
      <left style="thin"/>
      <right style="thin"/>
      <top style="thin">
        <color indexed="9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>
        <color indexed="9"/>
      </top>
      <bottom style="medium"/>
    </border>
    <border>
      <left>
        <color indexed="63"/>
      </left>
      <right style="medium"/>
      <top style="thin">
        <color indexed="9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medium"/>
      <right style="medium"/>
      <top style="thin"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dotted">
        <color indexed="55"/>
      </right>
      <top style="medium"/>
      <bottom style="hair">
        <color indexed="22"/>
      </bottom>
    </border>
    <border>
      <left>
        <color indexed="63"/>
      </left>
      <right style="thin"/>
      <top style="medium"/>
      <bottom style="hair">
        <color indexed="22"/>
      </bottom>
    </border>
    <border>
      <left>
        <color indexed="63"/>
      </left>
      <right style="medium"/>
      <top style="medium"/>
      <bottom style="hair">
        <color indexed="22"/>
      </bottom>
    </border>
    <border>
      <left style="thin"/>
      <right style="dotted">
        <color indexed="55"/>
      </right>
      <top style="hair">
        <color indexed="22"/>
      </top>
      <bottom style="medium"/>
    </border>
    <border>
      <left style="medium"/>
      <right style="medium"/>
      <top>
        <color indexed="63"/>
      </top>
      <bottom style="thin">
        <color indexed="9"/>
      </bottom>
    </border>
    <border>
      <left style="medium"/>
      <right style="medium"/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>
        <color indexed="55"/>
      </right>
      <top style="hair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>
        <color indexed="55"/>
      </right>
      <top style="hair">
        <color indexed="22"/>
      </top>
      <bottom style="hair">
        <color indexed="22"/>
      </bottom>
    </border>
    <border>
      <left style="thin"/>
      <right style="dotted">
        <color indexed="55"/>
      </right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/>
      <top style="medium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2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/>
      <protection locked="0"/>
    </xf>
    <xf numFmtId="0" fontId="8" fillId="32" borderId="27" xfId="0" applyFont="1" applyFill="1" applyBorder="1" applyAlignment="1">
      <alignment wrapText="1"/>
    </xf>
    <xf numFmtId="0" fontId="8" fillId="32" borderId="28" xfId="0" applyFont="1" applyFill="1" applyBorder="1" applyAlignment="1">
      <alignment wrapText="1"/>
    </xf>
    <xf numFmtId="14" fontId="0" fillId="0" borderId="11" xfId="0" applyNumberForma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166" fontId="9" fillId="0" borderId="0" xfId="0" applyNumberFormat="1" applyFont="1" applyFill="1" applyBorder="1" applyAlignment="1">
      <alignment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 locked="0"/>
    </xf>
    <xf numFmtId="0" fontId="2" fillId="0" borderId="39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/>
      <protection locked="0"/>
    </xf>
    <xf numFmtId="0" fontId="9" fillId="0" borderId="44" xfId="0" applyFont="1" applyFill="1" applyBorder="1" applyAlignment="1">
      <alignment/>
    </xf>
    <xf numFmtId="0" fontId="10" fillId="0" borderId="44" xfId="0" applyFont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166" fontId="9" fillId="0" borderId="46" xfId="0" applyNumberFormat="1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/>
      <protection locked="0"/>
    </xf>
    <xf numFmtId="0" fontId="2" fillId="0" borderId="48" xfId="0" applyFont="1" applyBorder="1" applyAlignment="1" applyProtection="1">
      <alignment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2" fillId="33" borderId="49" xfId="0" applyFont="1" applyFill="1" applyBorder="1" applyAlignment="1" applyProtection="1">
      <alignment horizontal="center"/>
      <protection locked="0"/>
    </xf>
    <xf numFmtId="0" fontId="0" fillId="33" borderId="50" xfId="0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11" fillId="34" borderId="15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4" fontId="0" fillId="0" borderId="47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0" fillId="34" borderId="53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/>
      <protection locked="0"/>
    </xf>
    <xf numFmtId="0" fontId="11" fillId="34" borderId="54" xfId="0" applyFont="1" applyFill="1" applyBorder="1" applyAlignment="1" applyProtection="1">
      <alignment/>
      <protection locked="0"/>
    </xf>
    <xf numFmtId="2" fontId="0" fillId="0" borderId="55" xfId="0" applyNumberForma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left"/>
      <protection locked="0"/>
    </xf>
    <xf numFmtId="14" fontId="0" fillId="0" borderId="47" xfId="0" applyNumberFormat="1" applyBorder="1" applyAlignment="1" applyProtection="1">
      <alignment horizontal="left"/>
      <protection locked="0"/>
    </xf>
    <xf numFmtId="165" fontId="0" fillId="0" borderId="58" xfId="0" applyNumberFormat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/>
      <protection locked="0"/>
    </xf>
    <xf numFmtId="0" fontId="0" fillId="34" borderId="59" xfId="0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/>
      <protection locked="0"/>
    </xf>
    <xf numFmtId="0" fontId="2" fillId="0" borderId="60" xfId="0" applyFont="1" applyBorder="1" applyAlignment="1" applyProtection="1">
      <alignment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2" fillId="0" borderId="61" xfId="0" applyFont="1" applyBorder="1" applyAlignment="1" applyProtection="1">
      <alignment/>
      <protection locked="0"/>
    </xf>
    <xf numFmtId="0" fontId="11" fillId="0" borderId="54" xfId="0" applyFont="1" applyBorder="1" applyAlignment="1" applyProtection="1">
      <alignment/>
      <protection locked="0"/>
    </xf>
    <xf numFmtId="0" fontId="0" fillId="0" borderId="64" xfId="0" applyFont="1" applyBorder="1" applyAlignment="1" applyProtection="1">
      <alignment/>
      <protection locked="0"/>
    </xf>
    <xf numFmtId="14" fontId="0" fillId="0" borderId="64" xfId="0" applyNumberFormat="1" applyFont="1" applyBorder="1" applyAlignment="1" applyProtection="1">
      <alignment horizontal="center"/>
      <protection locked="0"/>
    </xf>
    <xf numFmtId="0" fontId="0" fillId="0" borderId="64" xfId="0" applyFont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/>
      <protection locked="0"/>
    </xf>
    <xf numFmtId="14" fontId="0" fillId="0" borderId="61" xfId="0" applyNumberFormat="1" applyFont="1" applyBorder="1" applyAlignment="1" applyProtection="1">
      <alignment horizontal="center"/>
      <protection locked="0"/>
    </xf>
    <xf numFmtId="0" fontId="0" fillId="0" borderId="61" xfId="0" applyNumberFormat="1" applyFont="1" applyBorder="1" applyAlignment="1" applyProtection="1">
      <alignment horizontal="center"/>
      <protection locked="0"/>
    </xf>
    <xf numFmtId="0" fontId="0" fillId="0" borderId="61" xfId="0" applyFont="1" applyFill="1" applyBorder="1" applyAlignment="1">
      <alignment/>
    </xf>
    <xf numFmtId="0" fontId="0" fillId="0" borderId="61" xfId="0" applyFont="1" applyBorder="1" applyAlignment="1" applyProtection="1">
      <alignment horizontal="center"/>
      <protection locked="0"/>
    </xf>
    <xf numFmtId="0" fontId="0" fillId="0" borderId="61" xfId="0" applyFont="1" applyBorder="1" applyAlignment="1">
      <alignment/>
    </xf>
    <xf numFmtId="0" fontId="0" fillId="0" borderId="64" xfId="0" applyNumberFormat="1" applyFont="1" applyBorder="1" applyAlignment="1" applyProtection="1">
      <alignment horizontal="center"/>
      <protection locked="0"/>
    </xf>
    <xf numFmtId="0" fontId="0" fillId="0" borderId="61" xfId="46" applyFont="1" applyBorder="1" applyProtection="1">
      <alignment/>
      <protection locked="0"/>
    </xf>
    <xf numFmtId="0" fontId="0" fillId="0" borderId="61" xfId="46" applyNumberFormat="1" applyFont="1" applyBorder="1" applyAlignment="1" applyProtection="1">
      <alignment horizontal="center"/>
      <protection locked="0"/>
    </xf>
    <xf numFmtId="0" fontId="0" fillId="0" borderId="61" xfId="46" applyFont="1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61" xfId="0" applyNumberFormat="1" applyFont="1" applyBorder="1" applyAlignment="1" applyProtection="1">
      <alignment horizontal="center"/>
      <protection locked="0"/>
    </xf>
    <xf numFmtId="0" fontId="10" fillId="0" borderId="61" xfId="0" applyFont="1" applyBorder="1" applyAlignment="1">
      <alignment/>
    </xf>
    <xf numFmtId="0" fontId="0" fillId="0" borderId="61" xfId="0" applyFont="1" applyBorder="1" applyAlignment="1" applyProtection="1">
      <alignment/>
      <protection locked="0"/>
    </xf>
    <xf numFmtId="14" fontId="0" fillId="0" borderId="61" xfId="0" applyNumberFormat="1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1" xfId="0" applyNumberFormat="1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61" xfId="0" applyNumberFormat="1" applyFont="1" applyFill="1" applyBorder="1" applyAlignment="1">
      <alignment vertical="center"/>
    </xf>
    <xf numFmtId="0" fontId="0" fillId="0" borderId="61" xfId="0" applyNumberFormat="1" applyFont="1" applyFill="1" applyBorder="1" applyAlignment="1">
      <alignment horizontal="center" vertical="center"/>
    </xf>
    <xf numFmtId="0" fontId="0" fillId="0" borderId="61" xfId="0" applyBorder="1" applyAlignment="1" applyProtection="1">
      <alignment horizontal="center"/>
      <protection locked="0"/>
    </xf>
    <xf numFmtId="165" fontId="0" fillId="0" borderId="65" xfId="0" applyNumberFormat="1" applyBorder="1" applyAlignment="1" applyProtection="1">
      <alignment horizontal="center"/>
      <protection locked="0"/>
    </xf>
    <xf numFmtId="2" fontId="0" fillId="0" borderId="65" xfId="0" applyNumberFormat="1" applyBorder="1" applyAlignment="1" applyProtection="1">
      <alignment horizontal="center"/>
      <protection locked="0"/>
    </xf>
    <xf numFmtId="0" fontId="0" fillId="0" borderId="66" xfId="0" applyFont="1" applyBorder="1" applyAlignment="1" applyProtection="1">
      <alignment horizontal="center"/>
      <protection locked="0"/>
    </xf>
    <xf numFmtId="0" fontId="0" fillId="0" borderId="67" xfId="0" applyFont="1" applyBorder="1" applyAlignment="1" applyProtection="1">
      <alignment horizontal="center"/>
      <protection locked="0"/>
    </xf>
    <xf numFmtId="165" fontId="0" fillId="0" borderId="68" xfId="0" applyNumberFormat="1" applyBorder="1" applyAlignment="1" applyProtection="1">
      <alignment horizontal="center"/>
      <protection locked="0"/>
    </xf>
    <xf numFmtId="165" fontId="0" fillId="0" borderId="69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/>
      <protection locked="0"/>
    </xf>
    <xf numFmtId="47" fontId="0" fillId="0" borderId="19" xfId="0" applyNumberForma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/>
      <protection locked="0"/>
    </xf>
    <xf numFmtId="14" fontId="0" fillId="0" borderId="41" xfId="0" applyNumberFormat="1" applyFont="1" applyBorder="1" applyAlignment="1" applyProtection="1">
      <alignment horizontal="center"/>
      <protection locked="0"/>
    </xf>
    <xf numFmtId="0" fontId="0" fillId="0" borderId="64" xfId="46" applyNumberFormat="1" applyFont="1" applyBorder="1" applyAlignment="1" applyProtection="1">
      <alignment horizontal="center"/>
      <protection locked="0"/>
    </xf>
    <xf numFmtId="0" fontId="0" fillId="0" borderId="64" xfId="46" applyFon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/>
    </xf>
    <xf numFmtId="2" fontId="0" fillId="0" borderId="19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/>
    </xf>
    <xf numFmtId="165" fontId="0" fillId="0" borderId="19" xfId="0" applyNumberFormat="1" applyBorder="1" applyAlignment="1" applyProtection="1">
      <alignment horizontal="center"/>
      <protection locked="0"/>
    </xf>
    <xf numFmtId="0" fontId="30" fillId="0" borderId="64" xfId="46" applyFont="1" applyBorder="1" applyProtection="1">
      <alignment/>
      <protection locked="0"/>
    </xf>
    <xf numFmtId="0" fontId="0" fillId="0" borderId="64" xfId="0" applyFont="1" applyFill="1" applyBorder="1" applyAlignment="1">
      <alignment/>
    </xf>
    <xf numFmtId="0" fontId="0" fillId="0" borderId="17" xfId="0" applyBorder="1" applyAlignment="1" applyProtection="1">
      <alignment horizontal="center"/>
      <protection/>
    </xf>
    <xf numFmtId="47" fontId="0" fillId="0" borderId="16" xfId="0" applyNumberFormat="1" applyBorder="1" applyAlignment="1" applyProtection="1">
      <alignment horizontal="center"/>
      <protection locked="0"/>
    </xf>
    <xf numFmtId="0" fontId="0" fillId="0" borderId="66" xfId="46" applyFont="1" applyBorder="1" applyAlignment="1" applyProtection="1">
      <alignment horizontal="center"/>
      <protection locked="0"/>
    </xf>
    <xf numFmtId="166" fontId="0" fillId="0" borderId="64" xfId="0" applyNumberFormat="1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47" fontId="0" fillId="0" borderId="19" xfId="0" applyNumberFormat="1" applyFont="1" applyBorder="1" applyAlignment="1" applyProtection="1">
      <alignment horizontal="center"/>
      <protection/>
    </xf>
    <xf numFmtId="0" fontId="0" fillId="0" borderId="70" xfId="46" applyFont="1" applyBorder="1" applyProtection="1">
      <alignment/>
      <protection locked="0"/>
    </xf>
    <xf numFmtId="0" fontId="0" fillId="0" borderId="70" xfId="46" applyNumberFormat="1" applyFont="1" applyBorder="1" applyAlignment="1" applyProtection="1">
      <alignment horizontal="center"/>
      <protection locked="0"/>
    </xf>
    <xf numFmtId="0" fontId="0" fillId="0" borderId="70" xfId="46" applyFont="1" applyBorder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0" fillId="33" borderId="71" xfId="0" applyFill="1" applyBorder="1" applyAlignment="1" applyProtection="1">
      <alignment horizontal="center"/>
      <protection locked="0"/>
    </xf>
    <xf numFmtId="0" fontId="7" fillId="32" borderId="47" xfId="0" applyFont="1" applyFill="1" applyBorder="1" applyAlignment="1" applyProtection="1">
      <alignment wrapText="1"/>
      <protection locked="0"/>
    </xf>
    <xf numFmtId="0" fontId="8" fillId="32" borderId="72" xfId="0" applyFont="1" applyFill="1" applyBorder="1" applyAlignment="1">
      <alignment wrapText="1"/>
    </xf>
    <xf numFmtId="0" fontId="8" fillId="32" borderId="27" xfId="0" applyFont="1" applyFill="1" applyBorder="1" applyAlignment="1">
      <alignment wrapText="1"/>
    </xf>
    <xf numFmtId="0" fontId="8" fillId="32" borderId="0" xfId="0" applyFont="1" applyFill="1" applyAlignment="1">
      <alignment wrapText="1"/>
    </xf>
    <xf numFmtId="0" fontId="6" fillId="0" borderId="73" xfId="0" applyFont="1" applyBorder="1" applyAlignment="1" applyProtection="1">
      <alignment horizontal="center"/>
      <protection locked="0"/>
    </xf>
    <xf numFmtId="0" fontId="6" fillId="0" borderId="35" xfId="0" applyFont="1" applyBorder="1" applyAlignment="1">
      <alignment horizontal="center"/>
    </xf>
    <xf numFmtId="0" fontId="2" fillId="0" borderId="74" xfId="0" applyFont="1" applyBorder="1" applyAlignment="1" applyProtection="1">
      <alignment horizontal="center"/>
      <protection locked="0"/>
    </xf>
    <xf numFmtId="0" fontId="2" fillId="0" borderId="75" xfId="0" applyFont="1" applyBorder="1" applyAlignment="1" applyProtection="1">
      <alignment horizontal="center"/>
      <protection locked="0"/>
    </xf>
    <xf numFmtId="0" fontId="8" fillId="32" borderId="76" xfId="0" applyFont="1" applyFill="1" applyBorder="1" applyAlignment="1">
      <alignment wrapText="1"/>
    </xf>
    <xf numFmtId="0" fontId="8" fillId="32" borderId="77" xfId="0" applyFont="1" applyFill="1" applyBorder="1" applyAlignment="1">
      <alignment wrapText="1"/>
    </xf>
    <xf numFmtId="0" fontId="8" fillId="32" borderId="62" xfId="0" applyFont="1" applyFill="1" applyBorder="1" applyAlignment="1">
      <alignment wrapText="1"/>
    </xf>
    <xf numFmtId="0" fontId="8" fillId="32" borderId="28" xfId="0" applyFont="1" applyFill="1" applyBorder="1" applyAlignment="1">
      <alignment wrapText="1"/>
    </xf>
    <xf numFmtId="0" fontId="8" fillId="32" borderId="54" xfId="0" applyFont="1" applyFill="1" applyBorder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2"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B88"/>
  <sheetViews>
    <sheetView tabSelected="1" zoomScaleSheetLayoutView="100" zoomScalePageLayoutView="0" workbookViewId="0" topLeftCell="A1">
      <selection activeCell="S18" sqref="S18"/>
    </sheetView>
  </sheetViews>
  <sheetFormatPr defaultColWidth="9.140625" defaultRowHeight="12.75"/>
  <cols>
    <col min="1" max="1" width="0.2890625" style="5" customWidth="1"/>
    <col min="2" max="2" width="20.28125" style="5" customWidth="1"/>
    <col min="3" max="3" width="9.8515625" style="5" customWidth="1"/>
    <col min="4" max="4" width="10.7109375" style="5" customWidth="1"/>
    <col min="5" max="5" width="7.8515625" style="5" customWidth="1"/>
    <col min="6" max="6" width="9.140625" style="5" customWidth="1"/>
    <col min="7" max="7" width="8.140625" style="5" customWidth="1"/>
    <col min="8" max="8" width="9.140625" style="5" customWidth="1"/>
    <col min="9" max="9" width="7.8515625" style="5" customWidth="1"/>
    <col min="10" max="10" width="9.140625" style="5" customWidth="1"/>
    <col min="11" max="11" width="7.8515625" style="5" customWidth="1"/>
    <col min="12" max="12" width="9.00390625" style="5" customWidth="1"/>
    <col min="13" max="13" width="11.140625" style="5" customWidth="1"/>
    <col min="14" max="16" width="9.7109375" style="5" customWidth="1"/>
    <col min="17" max="17" width="9.140625" style="5" customWidth="1"/>
    <col min="18" max="18" width="18.421875" style="5" customWidth="1"/>
    <col min="19" max="16384" width="9.140625" style="5" customWidth="1"/>
  </cols>
  <sheetData>
    <row r="1" spans="1:24" ht="16.5" customHeight="1">
      <c r="A1" s="1"/>
      <c r="B1" s="2" t="s">
        <v>29</v>
      </c>
      <c r="C1" s="3" t="s">
        <v>30</v>
      </c>
      <c r="D1" s="4"/>
      <c r="E1" s="4"/>
      <c r="F1" s="4"/>
      <c r="G1" s="164"/>
      <c r="H1" s="165"/>
      <c r="I1" s="165"/>
      <c r="J1" s="165"/>
      <c r="K1" s="10"/>
      <c r="L1" s="1"/>
      <c r="M1" s="1"/>
      <c r="N1" s="1"/>
      <c r="O1" s="4"/>
      <c r="P1" s="1"/>
      <c r="Q1" s="1"/>
      <c r="R1" s="1"/>
      <c r="S1" s="1"/>
      <c r="T1" s="1"/>
      <c r="U1" s="1"/>
      <c r="V1" s="1"/>
      <c r="W1" s="1"/>
      <c r="X1" s="1"/>
    </row>
    <row r="2" spans="1:24" ht="17.25" customHeight="1" thickBot="1">
      <c r="A2" s="1"/>
      <c r="B2" s="4"/>
      <c r="C2" s="6" t="s">
        <v>8</v>
      </c>
      <c r="D2" s="4" t="s">
        <v>27</v>
      </c>
      <c r="E2" s="6" t="s">
        <v>9</v>
      </c>
      <c r="F2" s="76">
        <v>42531</v>
      </c>
      <c r="G2" s="166"/>
      <c r="H2" s="167"/>
      <c r="I2" s="167"/>
      <c r="J2" s="167"/>
      <c r="K2" s="10"/>
      <c r="L2" s="1"/>
      <c r="M2" s="1"/>
      <c r="N2" s="7"/>
      <c r="O2" s="94"/>
      <c r="P2" s="10"/>
      <c r="Q2" s="1"/>
      <c r="R2" s="1"/>
      <c r="S2" s="1"/>
      <c r="T2" s="1"/>
      <c r="U2" s="1"/>
      <c r="V2" s="1"/>
      <c r="W2" s="1"/>
      <c r="X2" s="1"/>
    </row>
    <row r="3" spans="1:27" ht="12.75" customHeight="1">
      <c r="A3" s="7"/>
      <c r="B3" s="21" t="s">
        <v>0</v>
      </c>
      <c r="C3" s="22" t="s">
        <v>10</v>
      </c>
      <c r="D3" s="23" t="s">
        <v>1</v>
      </c>
      <c r="E3" s="170" t="s">
        <v>187</v>
      </c>
      <c r="F3" s="171"/>
      <c r="G3" s="170" t="s">
        <v>4</v>
      </c>
      <c r="H3" s="171"/>
      <c r="I3" s="170" t="s">
        <v>34</v>
      </c>
      <c r="J3" s="171"/>
      <c r="K3" s="170" t="s">
        <v>35</v>
      </c>
      <c r="L3" s="171"/>
      <c r="M3" s="8" t="s">
        <v>5</v>
      </c>
      <c r="N3" s="80" t="s">
        <v>6</v>
      </c>
      <c r="O3" s="93" t="s">
        <v>25</v>
      </c>
      <c r="P3" s="10"/>
      <c r="Q3" s="10"/>
      <c r="R3" s="10"/>
      <c r="S3" s="10"/>
      <c r="T3" s="10"/>
      <c r="U3" s="10"/>
      <c r="V3" s="10"/>
      <c r="W3" s="1"/>
      <c r="X3" s="1"/>
      <c r="Y3" s="1"/>
      <c r="Z3" s="1"/>
      <c r="AA3" s="1"/>
    </row>
    <row r="4" spans="1:27" ht="9.75" customHeight="1">
      <c r="A4" s="7"/>
      <c r="B4" s="16"/>
      <c r="C4" s="24" t="s">
        <v>11</v>
      </c>
      <c r="D4" s="24"/>
      <c r="E4" s="168" t="s">
        <v>12</v>
      </c>
      <c r="F4" s="169"/>
      <c r="G4" s="168" t="s">
        <v>12</v>
      </c>
      <c r="H4" s="169"/>
      <c r="I4" s="168" t="s">
        <v>13</v>
      </c>
      <c r="J4" s="169"/>
      <c r="K4" s="168" t="s">
        <v>13</v>
      </c>
      <c r="L4" s="169"/>
      <c r="M4" s="17" t="s">
        <v>3</v>
      </c>
      <c r="N4" s="77" t="s">
        <v>7</v>
      </c>
      <c r="O4" s="83" t="s">
        <v>26</v>
      </c>
      <c r="P4" s="10"/>
      <c r="Q4" s="10"/>
      <c r="R4" s="10"/>
      <c r="S4" s="10"/>
      <c r="T4" s="10"/>
      <c r="U4" s="10"/>
      <c r="V4" s="10"/>
      <c r="W4" s="1"/>
      <c r="X4" s="1"/>
      <c r="Y4" s="1"/>
      <c r="Z4" s="1"/>
      <c r="AA4" s="1"/>
    </row>
    <row r="5" spans="1:27" ht="12" customHeight="1" thickBot="1">
      <c r="A5" s="7"/>
      <c r="B5" s="49"/>
      <c r="C5" s="50"/>
      <c r="D5" s="50"/>
      <c r="E5" s="51" t="s">
        <v>2</v>
      </c>
      <c r="F5" s="52" t="s">
        <v>3</v>
      </c>
      <c r="G5" s="51" t="s">
        <v>2</v>
      </c>
      <c r="H5" s="52" t="s">
        <v>3</v>
      </c>
      <c r="I5" s="51" t="s">
        <v>2</v>
      </c>
      <c r="J5" s="52" t="s">
        <v>3</v>
      </c>
      <c r="K5" s="51" t="s">
        <v>2</v>
      </c>
      <c r="L5" s="52" t="s">
        <v>3</v>
      </c>
      <c r="M5" s="53"/>
      <c r="N5" s="81"/>
      <c r="O5" s="84"/>
      <c r="P5" s="10"/>
      <c r="Q5" s="98"/>
      <c r="R5" s="98"/>
      <c r="S5" s="98"/>
      <c r="T5" s="10"/>
      <c r="U5" s="10"/>
      <c r="V5" s="10"/>
      <c r="W5" s="1"/>
      <c r="X5" s="1"/>
      <c r="Y5" s="1"/>
      <c r="Z5" s="1"/>
      <c r="AA5" s="1"/>
    </row>
    <row r="6" spans="1:27" ht="13.5" customHeight="1" thickBot="1">
      <c r="A6" s="7"/>
      <c r="B6" s="103" t="s">
        <v>63</v>
      </c>
      <c r="C6" s="104">
        <v>38462</v>
      </c>
      <c r="D6" s="105" t="s">
        <v>16</v>
      </c>
      <c r="E6" s="11">
        <v>38</v>
      </c>
      <c r="F6" s="14">
        <f>RANK(E6,E$6:E44,0)</f>
        <v>3</v>
      </c>
      <c r="G6" s="148">
        <v>3.78</v>
      </c>
      <c r="H6" s="14">
        <f>RANK(G6,G$6:G44,0)</f>
        <v>1</v>
      </c>
      <c r="I6" s="150">
        <v>9</v>
      </c>
      <c r="J6" s="14">
        <f>RANK(I6,I$6:I44,1)</f>
        <v>2</v>
      </c>
      <c r="K6" s="142">
        <v>0.0007719907407407406</v>
      </c>
      <c r="L6" s="14">
        <f>RANK(K6,K$6:K44,1)</f>
        <v>1</v>
      </c>
      <c r="M6" s="87">
        <f aca="true" t="shared" si="0" ref="M6:M29">F6+H6+J6+L6</f>
        <v>7</v>
      </c>
      <c r="N6" s="48">
        <f>RANK(M6,M$6:M29,1)</f>
        <v>1</v>
      </c>
      <c r="O6" s="85">
        <v>11</v>
      </c>
      <c r="P6" s="100"/>
      <c r="Q6" s="101" t="s">
        <v>46</v>
      </c>
      <c r="R6" s="97"/>
      <c r="S6" s="97">
        <v>9</v>
      </c>
      <c r="T6" s="10"/>
      <c r="U6" s="10"/>
      <c r="V6" s="10"/>
      <c r="W6" s="1"/>
      <c r="X6" s="1"/>
      <c r="Y6" s="1"/>
      <c r="Z6" s="1"/>
      <c r="AA6" s="1"/>
    </row>
    <row r="7" spans="1:27" ht="13.5" customHeight="1" thickBot="1">
      <c r="A7" s="7"/>
      <c r="B7" s="106" t="s">
        <v>71</v>
      </c>
      <c r="C7" s="108">
        <v>2005</v>
      </c>
      <c r="D7" s="105" t="s">
        <v>20</v>
      </c>
      <c r="E7" s="11">
        <v>30.75</v>
      </c>
      <c r="F7" s="14">
        <f>RANK(E7,E$6:E45,0)</f>
        <v>11</v>
      </c>
      <c r="G7" s="11">
        <v>3.74</v>
      </c>
      <c r="H7" s="14">
        <f>RANK(G7,G$6:G45,0)</f>
        <v>2</v>
      </c>
      <c r="I7" s="19">
        <v>8.8</v>
      </c>
      <c r="J7" s="14">
        <f>RANK(I7,I$6:I45,1)</f>
        <v>1</v>
      </c>
      <c r="K7" s="142">
        <v>0.0008032407407407408</v>
      </c>
      <c r="L7" s="14">
        <f>RANK(K7,K$6:K45,1)</f>
        <v>3</v>
      </c>
      <c r="M7" s="87">
        <f t="shared" si="0"/>
        <v>17</v>
      </c>
      <c r="N7" s="48">
        <f>RANK(M7,M$6:M30,1)</f>
        <v>2</v>
      </c>
      <c r="O7" s="73">
        <v>9</v>
      </c>
      <c r="P7" s="72"/>
      <c r="Q7" s="101" t="s">
        <v>37</v>
      </c>
      <c r="R7" s="97"/>
      <c r="S7" s="97"/>
      <c r="T7" s="10"/>
      <c r="U7" s="10"/>
      <c r="V7" s="10"/>
      <c r="W7" s="1"/>
      <c r="X7" s="1"/>
      <c r="Y7" s="1"/>
      <c r="Z7" s="1"/>
      <c r="AA7" s="1"/>
    </row>
    <row r="8" spans="1:27" ht="13.5" customHeight="1" thickBot="1">
      <c r="A8" s="7"/>
      <c r="B8" s="109" t="s">
        <v>53</v>
      </c>
      <c r="C8" s="108">
        <v>2005</v>
      </c>
      <c r="D8" s="105" t="s">
        <v>18</v>
      </c>
      <c r="E8" s="11">
        <v>34.58</v>
      </c>
      <c r="F8" s="14">
        <f>RANK(E8,E$6:E46,0)</f>
        <v>6</v>
      </c>
      <c r="G8" s="11">
        <v>3.65</v>
      </c>
      <c r="H8" s="14">
        <f>RANK(G8,G$6:G46,0)</f>
        <v>3</v>
      </c>
      <c r="I8" s="19">
        <v>9.1</v>
      </c>
      <c r="J8" s="14">
        <f>RANK(I8,I$6:I46,1)</f>
        <v>4</v>
      </c>
      <c r="K8" s="142">
        <v>0.0008935185185185184</v>
      </c>
      <c r="L8" s="14">
        <f>RANK(K8,K$6:K46,1)</f>
        <v>5</v>
      </c>
      <c r="M8" s="87">
        <f t="shared" si="0"/>
        <v>18</v>
      </c>
      <c r="N8" s="48">
        <f>RANK(M8,M$6:M31,1)</f>
        <v>3</v>
      </c>
      <c r="O8" s="73">
        <v>8</v>
      </c>
      <c r="P8" s="72"/>
      <c r="Q8" s="101" t="s">
        <v>42</v>
      </c>
      <c r="R8" s="97"/>
      <c r="S8" s="97">
        <v>14</v>
      </c>
      <c r="T8" s="10"/>
      <c r="U8" s="10"/>
      <c r="V8" s="10"/>
      <c r="W8" s="1"/>
      <c r="X8" s="1"/>
      <c r="Y8" s="1"/>
      <c r="Z8" s="1"/>
      <c r="AA8" s="1"/>
    </row>
    <row r="9" spans="1:27" ht="13.5" customHeight="1" thickBot="1">
      <c r="A9" s="7"/>
      <c r="B9" s="111" t="s">
        <v>65</v>
      </c>
      <c r="C9" s="107">
        <v>38793</v>
      </c>
      <c r="D9" s="105" t="s">
        <v>16</v>
      </c>
      <c r="E9" s="11">
        <v>41.62</v>
      </c>
      <c r="F9" s="14">
        <f>RANK(E9,E$6:E47,0)</f>
        <v>2</v>
      </c>
      <c r="G9" s="11">
        <v>3.26</v>
      </c>
      <c r="H9" s="14">
        <f>RANK(G9,G$6:G47,0)</f>
        <v>8</v>
      </c>
      <c r="I9" s="19">
        <v>9.5</v>
      </c>
      <c r="J9" s="14">
        <f>RANK(I9,I$6:I47,1)</f>
        <v>7</v>
      </c>
      <c r="K9" s="142">
        <v>0.0007997685185185186</v>
      </c>
      <c r="L9" s="14">
        <f>RANK(K9,K$6:K47,1)</f>
        <v>2</v>
      </c>
      <c r="M9" s="87">
        <f t="shared" si="0"/>
        <v>19</v>
      </c>
      <c r="N9" s="48">
        <f>RANK(M9,M$6:M32,1)</f>
        <v>4</v>
      </c>
      <c r="O9" s="73">
        <v>7</v>
      </c>
      <c r="P9" s="72"/>
      <c r="Q9" s="101" t="s">
        <v>45</v>
      </c>
      <c r="R9" s="97"/>
      <c r="S9" s="97">
        <v>3</v>
      </c>
      <c r="T9" s="10"/>
      <c r="U9" s="10"/>
      <c r="V9" s="10"/>
      <c r="W9" s="1"/>
      <c r="X9" s="1"/>
      <c r="Y9" s="1"/>
      <c r="Z9" s="1"/>
      <c r="AA9" s="1"/>
    </row>
    <row r="10" spans="1:27" ht="13.5" customHeight="1" thickBot="1">
      <c r="A10" s="7"/>
      <c r="B10" s="106" t="s">
        <v>58</v>
      </c>
      <c r="C10" s="108">
        <v>2005</v>
      </c>
      <c r="D10" s="105" t="s">
        <v>57</v>
      </c>
      <c r="E10" s="11">
        <v>29.7</v>
      </c>
      <c r="F10" s="14">
        <f>RANK(E10,E$6:E48,0)</f>
        <v>12</v>
      </c>
      <c r="G10" s="11">
        <v>3.62</v>
      </c>
      <c r="H10" s="14">
        <f>RANK(G10,G$6:G48,0)</f>
        <v>4</v>
      </c>
      <c r="I10" s="19">
        <v>9</v>
      </c>
      <c r="J10" s="14">
        <f>RANK(I10,I$6:I48,1)</f>
        <v>2</v>
      </c>
      <c r="K10" s="142">
        <v>0.0008333333333333334</v>
      </c>
      <c r="L10" s="14">
        <f>RANK(K10,K$6:K48,1)</f>
        <v>4</v>
      </c>
      <c r="M10" s="87">
        <f t="shared" si="0"/>
        <v>22</v>
      </c>
      <c r="N10" s="48">
        <f>RANK(M10,M$6:M33,1)</f>
        <v>5</v>
      </c>
      <c r="O10" s="162">
        <v>6</v>
      </c>
      <c r="P10" s="72"/>
      <c r="Q10" s="101" t="s">
        <v>47</v>
      </c>
      <c r="R10" s="97"/>
      <c r="S10" s="97"/>
      <c r="T10" s="10"/>
      <c r="U10" s="10"/>
      <c r="V10" s="10"/>
      <c r="W10" s="1"/>
      <c r="X10" s="1"/>
      <c r="Y10" s="1"/>
      <c r="Z10" s="1"/>
      <c r="AA10" s="1"/>
    </row>
    <row r="11" spans="1:27" ht="13.5" customHeight="1" thickBot="1">
      <c r="A11" s="7"/>
      <c r="B11" s="152" t="s">
        <v>73</v>
      </c>
      <c r="C11" s="112">
        <v>2006</v>
      </c>
      <c r="D11" s="110" t="s">
        <v>20</v>
      </c>
      <c r="E11" s="11">
        <v>34.17</v>
      </c>
      <c r="F11" s="14">
        <f>RANK(E11,E$6:E49,0)</f>
        <v>7</v>
      </c>
      <c r="G11" s="11">
        <v>3.4</v>
      </c>
      <c r="H11" s="14">
        <f>RANK(G11,G$6:G49,0)</f>
        <v>5</v>
      </c>
      <c r="I11" s="19">
        <v>9.1</v>
      </c>
      <c r="J11" s="14">
        <f>RANK(I11,I$6:I49,1)</f>
        <v>4</v>
      </c>
      <c r="K11" s="142">
        <v>0.0009259259259259259</v>
      </c>
      <c r="L11" s="14">
        <f>RANK(K11,K$6:K49,1)</f>
        <v>9</v>
      </c>
      <c r="M11" s="87">
        <f t="shared" si="0"/>
        <v>25</v>
      </c>
      <c r="N11" s="48">
        <f>RANK(M11,M$6:M34,1)</f>
        <v>6</v>
      </c>
      <c r="O11" s="73">
        <v>5</v>
      </c>
      <c r="P11" s="72"/>
      <c r="Q11" s="101" t="s">
        <v>39</v>
      </c>
      <c r="R11" s="97"/>
      <c r="S11" s="97">
        <v>22</v>
      </c>
      <c r="T11" s="10"/>
      <c r="U11" s="10"/>
      <c r="V11" s="10"/>
      <c r="W11" s="1"/>
      <c r="X11" s="1"/>
      <c r="Y11" s="1"/>
      <c r="Z11" s="1"/>
      <c r="AA11" s="1"/>
    </row>
    <row r="12" spans="1:27" ht="13.5" customHeight="1" thickBot="1">
      <c r="A12" s="7"/>
      <c r="B12" s="106" t="s">
        <v>62</v>
      </c>
      <c r="C12" s="107">
        <v>38693</v>
      </c>
      <c r="D12" s="110" t="s">
        <v>16</v>
      </c>
      <c r="E12" s="11">
        <v>45.83</v>
      </c>
      <c r="F12" s="14">
        <f>RANK(E12,E$6:E50,0)</f>
        <v>1</v>
      </c>
      <c r="G12" s="11">
        <v>3.26</v>
      </c>
      <c r="H12" s="14">
        <f>RANK(G12,G$6:G50,0)</f>
        <v>8</v>
      </c>
      <c r="I12" s="19">
        <v>9.7</v>
      </c>
      <c r="J12" s="14">
        <f>RANK(I12,I$6:I50,1)</f>
        <v>11</v>
      </c>
      <c r="K12" s="142">
        <v>0.0008981481481481482</v>
      </c>
      <c r="L12" s="14">
        <f>RANK(K12,K$6:K50,1)</f>
        <v>6</v>
      </c>
      <c r="M12" s="87">
        <f t="shared" si="0"/>
        <v>26</v>
      </c>
      <c r="N12" s="48">
        <f>RANK(M12,M$6:M35,1)</f>
        <v>7</v>
      </c>
      <c r="O12" s="73">
        <v>4</v>
      </c>
      <c r="P12" s="72"/>
      <c r="Q12" s="101" t="s">
        <v>40</v>
      </c>
      <c r="R12" s="97"/>
      <c r="S12" s="97">
        <v>6</v>
      </c>
      <c r="T12" s="10"/>
      <c r="U12" s="10"/>
      <c r="V12" s="10"/>
      <c r="W12" s="1"/>
      <c r="X12" s="1"/>
      <c r="Y12" s="1"/>
      <c r="Z12" s="1"/>
      <c r="AA12" s="1"/>
    </row>
    <row r="13" spans="1:27" ht="13.5" customHeight="1" thickBot="1">
      <c r="A13" s="7"/>
      <c r="B13" s="103" t="s">
        <v>52</v>
      </c>
      <c r="C13" s="112">
        <v>2006</v>
      </c>
      <c r="D13" s="105" t="s">
        <v>18</v>
      </c>
      <c r="E13" s="11">
        <v>33.68</v>
      </c>
      <c r="F13" s="14">
        <f>RANK(E13,E$6:E51,0)</f>
        <v>8</v>
      </c>
      <c r="G13" s="11">
        <v>3.27</v>
      </c>
      <c r="H13" s="14">
        <f>RANK(G13,G$6:G51,0)</f>
        <v>7</v>
      </c>
      <c r="I13" s="19">
        <v>9.7</v>
      </c>
      <c r="J13" s="14">
        <f>RANK(I13,I$6:I51,1)</f>
        <v>11</v>
      </c>
      <c r="K13" s="142">
        <v>0.0009108796296296295</v>
      </c>
      <c r="L13" s="14">
        <f>RANK(K13,K$6:K51,1)</f>
        <v>8</v>
      </c>
      <c r="M13" s="87">
        <f t="shared" si="0"/>
        <v>34</v>
      </c>
      <c r="N13" s="48">
        <f>RANK(M13,M$6:M36,1)</f>
        <v>8</v>
      </c>
      <c r="O13" s="73">
        <v>3</v>
      </c>
      <c r="P13" s="72"/>
      <c r="Q13" s="101" t="s">
        <v>43</v>
      </c>
      <c r="R13" s="97"/>
      <c r="S13" s="97"/>
      <c r="T13" s="10"/>
      <c r="U13" s="10"/>
      <c r="V13" s="10"/>
      <c r="W13" s="1"/>
      <c r="X13" s="1"/>
      <c r="Y13" s="1"/>
      <c r="Z13" s="1"/>
      <c r="AA13" s="1"/>
    </row>
    <row r="14" spans="1:27" ht="13.5" customHeight="1" thickBot="1">
      <c r="A14" s="7"/>
      <c r="B14" s="109" t="s">
        <v>61</v>
      </c>
      <c r="C14" s="107">
        <v>39014</v>
      </c>
      <c r="D14" s="105" t="s">
        <v>19</v>
      </c>
      <c r="E14" s="11">
        <v>27.52</v>
      </c>
      <c r="F14" s="14">
        <f>RANK(E14,E$6:E52,0)</f>
        <v>16</v>
      </c>
      <c r="G14" s="11">
        <v>3.33</v>
      </c>
      <c r="H14" s="14">
        <f>RANK(G14,G$6:G52,0)</f>
        <v>6</v>
      </c>
      <c r="I14" s="19">
        <v>9.4</v>
      </c>
      <c r="J14" s="14">
        <f>RANK(I14,I$6:I52,1)</f>
        <v>6</v>
      </c>
      <c r="K14" s="142">
        <v>0.0009050925925925924</v>
      </c>
      <c r="L14" s="14">
        <f>RANK(K14,K$6:K52,1)</f>
        <v>7</v>
      </c>
      <c r="M14" s="87">
        <f t="shared" si="0"/>
        <v>35</v>
      </c>
      <c r="N14" s="48">
        <f>RANK(M14,M$6:M37,1)</f>
        <v>9</v>
      </c>
      <c r="O14" s="73">
        <v>2</v>
      </c>
      <c r="P14" s="72"/>
      <c r="Q14" s="101" t="s">
        <v>44</v>
      </c>
      <c r="R14" s="97"/>
      <c r="S14" s="97">
        <v>2</v>
      </c>
      <c r="T14" s="10"/>
      <c r="U14" s="10"/>
      <c r="V14" s="10"/>
      <c r="W14" s="1"/>
      <c r="X14" s="1"/>
      <c r="Y14" s="1"/>
      <c r="Z14" s="1"/>
      <c r="AA14" s="1"/>
    </row>
    <row r="15" spans="1:27" ht="13.5" customHeight="1" thickBot="1">
      <c r="A15" s="7"/>
      <c r="B15" s="106" t="s">
        <v>75</v>
      </c>
      <c r="C15" s="108">
        <v>2006</v>
      </c>
      <c r="D15" s="116" t="s">
        <v>18</v>
      </c>
      <c r="E15" s="11">
        <v>31.51</v>
      </c>
      <c r="F15" s="14">
        <f>RANK(E15,E$6:E53,0)</f>
        <v>9</v>
      </c>
      <c r="G15" s="11">
        <v>3.2</v>
      </c>
      <c r="H15" s="14">
        <f>RANK(G15,G$6:G53,0)</f>
        <v>11</v>
      </c>
      <c r="I15" s="19">
        <v>9.5</v>
      </c>
      <c r="J15" s="14">
        <f>RANK(I15,I$6:I53,1)</f>
        <v>7</v>
      </c>
      <c r="K15" s="142">
        <v>0.001005787037037037</v>
      </c>
      <c r="L15" s="14">
        <f>RANK(K15,K$6:K53,1)</f>
        <v>16</v>
      </c>
      <c r="M15" s="87">
        <f t="shared" si="0"/>
        <v>43</v>
      </c>
      <c r="N15" s="48">
        <f>RANK(M15,M$6:M38,1)</f>
        <v>10</v>
      </c>
      <c r="O15" s="73">
        <v>1</v>
      </c>
      <c r="P15" s="72"/>
      <c r="Q15" s="101" t="s">
        <v>41</v>
      </c>
      <c r="R15" s="97"/>
      <c r="S15" s="97"/>
      <c r="T15" s="10"/>
      <c r="U15" s="10"/>
      <c r="V15" s="10"/>
      <c r="W15" s="1"/>
      <c r="X15" s="1"/>
      <c r="Y15" s="1"/>
      <c r="Z15" s="1"/>
      <c r="AA15" s="1"/>
    </row>
    <row r="16" spans="1:27" ht="13.5" customHeight="1" thickBot="1">
      <c r="A16" s="7"/>
      <c r="B16" s="152" t="s">
        <v>69</v>
      </c>
      <c r="C16" s="112">
        <v>2005</v>
      </c>
      <c r="D16" s="105" t="s">
        <v>17</v>
      </c>
      <c r="E16" s="11">
        <v>30.82</v>
      </c>
      <c r="F16" s="14">
        <f>RANK(E16,E$6:E54,0)</f>
        <v>10</v>
      </c>
      <c r="G16" s="11">
        <v>3.07</v>
      </c>
      <c r="H16" s="14">
        <f>RANK(G16,G$6:G54,0)</f>
        <v>15</v>
      </c>
      <c r="I16" s="19">
        <v>9.8</v>
      </c>
      <c r="J16" s="14">
        <f>RANK(I16,I$6:I54,1)</f>
        <v>13</v>
      </c>
      <c r="K16" s="142">
        <v>0.0009351851851851852</v>
      </c>
      <c r="L16" s="14">
        <f>RANK(K16,K$6:K54,1)</f>
        <v>11</v>
      </c>
      <c r="M16" s="87">
        <f t="shared" si="0"/>
        <v>49</v>
      </c>
      <c r="N16" s="48">
        <f>RANK(M16,M$6:M39,1)</f>
        <v>11</v>
      </c>
      <c r="O16" s="72"/>
      <c r="P16" s="72"/>
      <c r="Q16" s="102"/>
      <c r="R16" s="99"/>
      <c r="S16" s="99"/>
      <c r="T16" s="10"/>
      <c r="U16" s="10"/>
      <c r="V16" s="10"/>
      <c r="W16" s="1"/>
      <c r="X16" s="1"/>
      <c r="Y16" s="1"/>
      <c r="Z16" s="1"/>
      <c r="AA16" s="1"/>
    </row>
    <row r="17" spans="1:27" ht="13.5" customHeight="1" thickBot="1">
      <c r="A17" s="7"/>
      <c r="B17" s="106" t="s">
        <v>55</v>
      </c>
      <c r="C17" s="107">
        <v>38383</v>
      </c>
      <c r="D17" s="105" t="s">
        <v>54</v>
      </c>
      <c r="E17" s="11">
        <v>34.7</v>
      </c>
      <c r="F17" s="14">
        <f>RANK(E17,E$6:E55,0)</f>
        <v>5</v>
      </c>
      <c r="G17" s="11">
        <v>2.95</v>
      </c>
      <c r="H17" s="14">
        <f>RANK(G17,G$6:G55,0)</f>
        <v>17</v>
      </c>
      <c r="I17" s="19">
        <v>10.2</v>
      </c>
      <c r="J17" s="14">
        <f>RANK(I17,I$6:I55,1)</f>
        <v>19</v>
      </c>
      <c r="K17" s="142">
        <v>0.0009594907407407407</v>
      </c>
      <c r="L17" s="14">
        <f>RANK(K17,K$6:K55,1)</f>
        <v>13</v>
      </c>
      <c r="M17" s="87">
        <f t="shared" si="0"/>
        <v>54</v>
      </c>
      <c r="N17" s="48">
        <f>RANK(M17,M$6:M40,1)</f>
        <v>12</v>
      </c>
      <c r="O17" s="72"/>
      <c r="P17" s="72"/>
      <c r="Q17" s="36"/>
      <c r="R17" s="10"/>
      <c r="S17" s="10"/>
      <c r="T17" s="10"/>
      <c r="U17" s="10"/>
      <c r="V17" s="10"/>
      <c r="W17" s="1"/>
      <c r="X17" s="1"/>
      <c r="Y17" s="1"/>
      <c r="Z17" s="1"/>
      <c r="AA17" s="1"/>
    </row>
    <row r="18" spans="1:27" ht="13.5" customHeight="1" thickBot="1">
      <c r="A18" s="7"/>
      <c r="B18" s="109" t="s">
        <v>66</v>
      </c>
      <c r="C18" s="107">
        <v>38884</v>
      </c>
      <c r="D18" s="105" t="s">
        <v>16</v>
      </c>
      <c r="E18" s="11">
        <v>28.49</v>
      </c>
      <c r="F18" s="14">
        <f>RANK(E18,E$6:E56,0)</f>
        <v>15</v>
      </c>
      <c r="G18" s="11">
        <v>3.18</v>
      </c>
      <c r="H18" s="14">
        <f>RANK(G18,G$6:G56,0)</f>
        <v>12</v>
      </c>
      <c r="I18" s="19">
        <v>10</v>
      </c>
      <c r="J18" s="14">
        <f>RANK(I18,I$6:I56,1)</f>
        <v>18</v>
      </c>
      <c r="K18" s="142">
        <v>0.0009282407407407408</v>
      </c>
      <c r="L18" s="14">
        <f>RANK(K18,K$6:K56,1)</f>
        <v>10</v>
      </c>
      <c r="M18" s="87">
        <f t="shared" si="0"/>
        <v>55</v>
      </c>
      <c r="N18" s="48">
        <f>RANK(M18,M$6:M41,1)</f>
        <v>13</v>
      </c>
      <c r="O18" s="72"/>
      <c r="P18" s="72"/>
      <c r="Q18" s="36"/>
      <c r="R18" s="10"/>
      <c r="S18" s="10"/>
      <c r="T18" s="10"/>
      <c r="U18" s="10"/>
      <c r="V18" s="10"/>
      <c r="W18" s="1"/>
      <c r="X18" s="1"/>
      <c r="Y18" s="1"/>
      <c r="Z18" s="1"/>
      <c r="AA18" s="1"/>
    </row>
    <row r="19" spans="1:27" ht="13.5" customHeight="1" thickBot="1">
      <c r="A19" s="7"/>
      <c r="B19" s="106" t="s">
        <v>51</v>
      </c>
      <c r="C19" s="107">
        <v>38945</v>
      </c>
      <c r="D19" s="105" t="s">
        <v>15</v>
      </c>
      <c r="E19" s="11">
        <v>17.54</v>
      </c>
      <c r="F19" s="14">
        <f>RANK(E19,E$6:E57,0)</f>
        <v>22</v>
      </c>
      <c r="G19" s="11">
        <v>3.23</v>
      </c>
      <c r="H19" s="14">
        <f>RANK(G19,G$6:G57,0)</f>
        <v>10</v>
      </c>
      <c r="I19" s="19">
        <v>9.6</v>
      </c>
      <c r="J19" s="14">
        <f>RANK(I19,I$6:I57,1)</f>
        <v>9</v>
      </c>
      <c r="K19" s="142">
        <v>0.0010011574074074074</v>
      </c>
      <c r="L19" s="14">
        <f>RANK(K19,K$6:K57,1)</f>
        <v>15</v>
      </c>
      <c r="M19" s="87">
        <f t="shared" si="0"/>
        <v>56</v>
      </c>
      <c r="N19" s="48">
        <f>RANK(M19,M$6:M42,1)</f>
        <v>14</v>
      </c>
      <c r="O19" s="72"/>
      <c r="P19" s="72"/>
      <c r="Q19" s="36"/>
      <c r="R19" s="10"/>
      <c r="S19" s="98"/>
      <c r="T19" s="10"/>
      <c r="U19" s="10"/>
      <c r="V19" s="10"/>
      <c r="W19" s="1"/>
      <c r="X19" s="1"/>
      <c r="Y19" s="1"/>
      <c r="Z19" s="1"/>
      <c r="AA19" s="1"/>
    </row>
    <row r="20" spans="1:27" ht="13.5" customHeight="1" thickBot="1">
      <c r="A20" s="7"/>
      <c r="B20" s="106" t="s">
        <v>56</v>
      </c>
      <c r="C20" s="107">
        <v>38664</v>
      </c>
      <c r="D20" s="105" t="s">
        <v>57</v>
      </c>
      <c r="E20" s="11">
        <v>25</v>
      </c>
      <c r="F20" s="14">
        <f>RANK(E20,E$6:E58,0)</f>
        <v>17</v>
      </c>
      <c r="G20" s="11">
        <v>2.93</v>
      </c>
      <c r="H20" s="14">
        <f>RANK(G20,G$6:G58,0)</f>
        <v>18</v>
      </c>
      <c r="I20" s="19">
        <v>9.8</v>
      </c>
      <c r="J20" s="14">
        <f>RANK(I20,I$6:I58,1)</f>
        <v>13</v>
      </c>
      <c r="K20" s="142">
        <v>0.0009467592592592592</v>
      </c>
      <c r="L20" s="14">
        <f>RANK(K20,K$6:K58,1)</f>
        <v>12</v>
      </c>
      <c r="M20" s="87">
        <f t="shared" si="0"/>
        <v>60</v>
      </c>
      <c r="N20" s="48">
        <f>RANK(M20,M$6:M43,1)</f>
        <v>15</v>
      </c>
      <c r="O20" s="72"/>
      <c r="P20" s="72"/>
      <c r="Q20" s="36"/>
      <c r="R20" s="100"/>
      <c r="S20" s="75"/>
      <c r="T20" s="10"/>
      <c r="U20" s="10"/>
      <c r="V20" s="10"/>
      <c r="W20" s="1"/>
      <c r="X20" s="1"/>
      <c r="Y20" s="1"/>
      <c r="Z20" s="1"/>
      <c r="AA20" s="1"/>
    </row>
    <row r="21" spans="1:27" ht="13.5" customHeight="1" thickBot="1">
      <c r="A21" s="7"/>
      <c r="B21" s="103" t="s">
        <v>68</v>
      </c>
      <c r="C21" s="112">
        <v>2005</v>
      </c>
      <c r="D21" s="105" t="s">
        <v>17</v>
      </c>
      <c r="E21" s="11">
        <v>24.13</v>
      </c>
      <c r="F21" s="14">
        <f>RANK(E21,E$6:E59,0)</f>
        <v>18</v>
      </c>
      <c r="G21" s="11">
        <v>3.18</v>
      </c>
      <c r="H21" s="14">
        <f>RANK(G21,G$6:G59,0)</f>
        <v>12</v>
      </c>
      <c r="I21" s="19">
        <v>9.9</v>
      </c>
      <c r="J21" s="14">
        <f>RANK(I21,I$6:I59,1)</f>
        <v>16</v>
      </c>
      <c r="K21" s="142">
        <v>0.0010324074074074074</v>
      </c>
      <c r="L21" s="14">
        <f>RANK(K21,K$6:K59,1)</f>
        <v>19</v>
      </c>
      <c r="M21" s="87">
        <f t="shared" si="0"/>
        <v>65</v>
      </c>
      <c r="N21" s="48">
        <f>RANK(M21,M$6:M44,1)</f>
        <v>16</v>
      </c>
      <c r="O21" s="72"/>
      <c r="P21" s="72"/>
      <c r="Q21" s="36"/>
      <c r="R21" s="10"/>
      <c r="S21" s="99"/>
      <c r="T21" s="10"/>
      <c r="U21" s="10"/>
      <c r="V21" s="10"/>
      <c r="W21" s="1"/>
      <c r="X21" s="1"/>
      <c r="Y21" s="1"/>
      <c r="Z21" s="1"/>
      <c r="AA21" s="1"/>
    </row>
    <row r="22" spans="1:27" ht="13.5" customHeight="1" thickBot="1">
      <c r="A22" s="7"/>
      <c r="B22" s="106" t="s">
        <v>60</v>
      </c>
      <c r="C22" s="107">
        <v>39008</v>
      </c>
      <c r="D22" s="105" t="s">
        <v>19</v>
      </c>
      <c r="E22" s="11">
        <v>18.36</v>
      </c>
      <c r="F22" s="14">
        <f>RANK(E22,E$6:E60,0)</f>
        <v>21</v>
      </c>
      <c r="G22" s="11">
        <v>3.02</v>
      </c>
      <c r="H22" s="14">
        <f>RANK(G22,G$6:G60,0)</f>
        <v>16</v>
      </c>
      <c r="I22" s="19">
        <v>10.3</v>
      </c>
      <c r="J22" s="14">
        <f>RANK(I22,I$6:I60,1)</f>
        <v>20</v>
      </c>
      <c r="K22" s="142">
        <v>0.0009907407407407408</v>
      </c>
      <c r="L22" s="14">
        <f>RANK(K22,K$6:K60,1)</f>
        <v>14</v>
      </c>
      <c r="M22" s="87">
        <f t="shared" si="0"/>
        <v>71</v>
      </c>
      <c r="N22" s="48">
        <f>RANK(M22,M$6:M45,1)</f>
        <v>17</v>
      </c>
      <c r="O22" s="72"/>
      <c r="P22" s="72"/>
      <c r="Q22" s="36"/>
      <c r="R22" s="10"/>
      <c r="S22" s="10"/>
      <c r="T22" s="10"/>
      <c r="U22" s="10"/>
      <c r="V22" s="10"/>
      <c r="W22" s="1"/>
      <c r="X22" s="1"/>
      <c r="Y22" s="1"/>
      <c r="Z22" s="1"/>
      <c r="AA22" s="1"/>
    </row>
    <row r="23" spans="1:27" ht="13.5" customHeight="1" thickBot="1">
      <c r="A23" s="7"/>
      <c r="B23" s="106" t="s">
        <v>59</v>
      </c>
      <c r="C23" s="107">
        <v>39057</v>
      </c>
      <c r="D23" s="105" t="s">
        <v>19</v>
      </c>
      <c r="E23" s="11">
        <v>28.98</v>
      </c>
      <c r="F23" s="14">
        <f>RANK(E23,E$6:E61,0)</f>
        <v>14</v>
      </c>
      <c r="G23" s="11">
        <v>2.84</v>
      </c>
      <c r="H23" s="14">
        <f>RANK(G23,G$6:G61,0)</f>
        <v>20</v>
      </c>
      <c r="I23" s="19">
        <v>10.4</v>
      </c>
      <c r="J23" s="14">
        <f>RANK(I23,I$6:I61,1)</f>
        <v>21</v>
      </c>
      <c r="K23" s="142">
        <v>0.0010254629629629628</v>
      </c>
      <c r="L23" s="14">
        <f>RANK(K23,K$6:K61,1)</f>
        <v>18</v>
      </c>
      <c r="M23" s="87">
        <f t="shared" si="0"/>
        <v>73</v>
      </c>
      <c r="N23" s="48">
        <f>RANK(M23,M$6:M46,1)</f>
        <v>18</v>
      </c>
      <c r="O23" s="72"/>
      <c r="P23" s="72"/>
      <c r="Q23" s="36"/>
      <c r="R23" s="10"/>
      <c r="S23" s="10"/>
      <c r="T23" s="10"/>
      <c r="U23" s="10"/>
      <c r="V23" s="10"/>
      <c r="W23" s="1"/>
      <c r="X23" s="1"/>
      <c r="Y23" s="1"/>
      <c r="Z23" s="1"/>
      <c r="AA23" s="1"/>
    </row>
    <row r="24" spans="1:27" ht="13.5" customHeight="1" thickBot="1">
      <c r="A24" s="7"/>
      <c r="B24" s="109" t="s">
        <v>64</v>
      </c>
      <c r="C24" s="107">
        <v>38844</v>
      </c>
      <c r="D24" s="110" t="s">
        <v>16</v>
      </c>
      <c r="E24" s="11">
        <v>20.3</v>
      </c>
      <c r="F24" s="14">
        <f>RANK(E24,E$6:E62,0)</f>
        <v>20</v>
      </c>
      <c r="G24" s="11">
        <v>2.6</v>
      </c>
      <c r="H24" s="14">
        <f>RANK(G24,G$6:G62,0)</f>
        <v>22</v>
      </c>
      <c r="I24" s="19">
        <v>9.9</v>
      </c>
      <c r="J24" s="14">
        <f>RANK(I24,I$6:I62,1)</f>
        <v>16</v>
      </c>
      <c r="K24" s="142">
        <v>0.0010104166666666666</v>
      </c>
      <c r="L24" s="14">
        <f>RANK(K24,K$6:K62,1)</f>
        <v>17</v>
      </c>
      <c r="M24" s="87">
        <f t="shared" si="0"/>
        <v>75</v>
      </c>
      <c r="N24" s="48">
        <f>RANK(M24,M$6:M47,1)</f>
        <v>19</v>
      </c>
      <c r="O24" s="72"/>
      <c r="P24" s="72"/>
      <c r="Q24" s="36"/>
      <c r="R24" s="10"/>
      <c r="S24" s="10"/>
      <c r="T24" s="10"/>
      <c r="U24" s="10"/>
      <c r="V24" s="10"/>
      <c r="W24" s="1"/>
      <c r="X24" s="1"/>
      <c r="Y24" s="1"/>
      <c r="Z24" s="1"/>
      <c r="AA24" s="1"/>
    </row>
    <row r="25" spans="1:27" ht="13.5" customHeight="1" thickBot="1">
      <c r="A25" s="7"/>
      <c r="B25" s="103" t="s">
        <v>67</v>
      </c>
      <c r="C25" s="112">
        <v>2005</v>
      </c>
      <c r="D25" s="105" t="s">
        <v>17</v>
      </c>
      <c r="E25" s="11">
        <v>21.88</v>
      </c>
      <c r="F25" s="14">
        <f>RANK(E25,E$6:E63,0)</f>
        <v>19</v>
      </c>
      <c r="G25" s="11">
        <v>2.72</v>
      </c>
      <c r="H25" s="14">
        <f>RANK(G25,G$6:G63,0)</f>
        <v>21</v>
      </c>
      <c r="I25" s="19">
        <v>11.4</v>
      </c>
      <c r="J25" s="14">
        <f>RANK(I25,I$6:I63,1)</f>
        <v>24</v>
      </c>
      <c r="K25" s="142">
        <v>0.001074074074074074</v>
      </c>
      <c r="L25" s="14">
        <f>RANK(K25,K$6:K63,1)</f>
        <v>21</v>
      </c>
      <c r="M25" s="87">
        <f t="shared" si="0"/>
        <v>85</v>
      </c>
      <c r="N25" s="48">
        <f>RANK(M25,M$6:M48,1)</f>
        <v>20</v>
      </c>
      <c r="O25" s="72"/>
      <c r="P25" s="72"/>
      <c r="Q25" s="36"/>
      <c r="R25" s="10"/>
      <c r="S25" s="10"/>
      <c r="T25" s="10"/>
      <c r="U25" s="10"/>
      <c r="V25" s="10"/>
      <c r="W25" s="1"/>
      <c r="X25" s="1"/>
      <c r="Y25" s="1"/>
      <c r="Z25" s="1"/>
      <c r="AA25" s="1"/>
    </row>
    <row r="26" spans="1:27" ht="13.5" customHeight="1" thickBot="1">
      <c r="A26" s="7"/>
      <c r="B26" s="106" t="s">
        <v>50</v>
      </c>
      <c r="C26" s="107">
        <v>38659</v>
      </c>
      <c r="D26" s="105" t="s">
        <v>15</v>
      </c>
      <c r="E26" s="11">
        <v>17.4</v>
      </c>
      <c r="F26" s="14">
        <f>RANK(E26,E$6:E64,0)</f>
        <v>23</v>
      </c>
      <c r="G26" s="149">
        <v>2.88</v>
      </c>
      <c r="H26" s="14">
        <f>RANK(G26,G$6:G64,0)</f>
        <v>19</v>
      </c>
      <c r="I26" s="149">
        <v>10.5</v>
      </c>
      <c r="J26" s="14">
        <f>RANK(I26,I$6:I64,1)</f>
        <v>23</v>
      </c>
      <c r="K26" s="142">
        <v>0.0011967592592592592</v>
      </c>
      <c r="L26" s="14">
        <f>RANK(K26,K$6:K64,1)</f>
        <v>22</v>
      </c>
      <c r="M26" s="87">
        <f t="shared" si="0"/>
        <v>87</v>
      </c>
      <c r="N26" s="48">
        <f>RANK(M26,M$6:M49,1)</f>
        <v>21</v>
      </c>
      <c r="O26" s="72"/>
      <c r="P26" s="72"/>
      <c r="Q26" s="36"/>
      <c r="R26" s="10"/>
      <c r="S26" s="10"/>
      <c r="T26" s="10"/>
      <c r="U26" s="10"/>
      <c r="V26" s="10"/>
      <c r="W26" s="1"/>
      <c r="X26" s="1"/>
      <c r="Y26" s="1"/>
      <c r="Z26" s="1"/>
      <c r="AA26" s="1"/>
    </row>
    <row r="27" spans="1:27" ht="13.5" customHeight="1" thickBot="1">
      <c r="A27" s="7"/>
      <c r="B27" s="111" t="s">
        <v>74</v>
      </c>
      <c r="C27" s="108">
        <v>2006</v>
      </c>
      <c r="D27" s="105" t="s">
        <v>20</v>
      </c>
      <c r="E27" s="11">
        <v>13.07</v>
      </c>
      <c r="F27" s="14">
        <f>RANK(E27,E$6:E65,0)</f>
        <v>24</v>
      </c>
      <c r="G27" s="11">
        <v>2.43</v>
      </c>
      <c r="H27" s="14">
        <f>RANK(G27,G$6:G65,0)</f>
        <v>23</v>
      </c>
      <c r="I27" s="19">
        <v>10.4</v>
      </c>
      <c r="J27" s="14">
        <f>RANK(I27,I$6:I65,1)</f>
        <v>21</v>
      </c>
      <c r="K27" s="142">
        <v>0.0010671296296296295</v>
      </c>
      <c r="L27" s="14">
        <f>RANK(K27,K$6:K65,1)</f>
        <v>20</v>
      </c>
      <c r="M27" s="87">
        <f t="shared" si="0"/>
        <v>88</v>
      </c>
      <c r="N27" s="48">
        <f>RANK(M27,M$6:M50,1)</f>
        <v>22</v>
      </c>
      <c r="O27" s="72"/>
      <c r="P27" s="72"/>
      <c r="Q27" s="36"/>
      <c r="R27" s="10"/>
      <c r="S27" s="10"/>
      <c r="T27" s="10"/>
      <c r="U27" s="10"/>
      <c r="V27" s="10"/>
      <c r="W27" s="1"/>
      <c r="X27" s="1"/>
      <c r="Y27" s="1"/>
      <c r="Z27" s="1"/>
      <c r="AA27" s="1"/>
    </row>
    <row r="28" spans="1:27" ht="13.5" customHeight="1" thickBot="1">
      <c r="A28" s="7"/>
      <c r="B28" s="106" t="s">
        <v>72</v>
      </c>
      <c r="C28" s="108">
        <v>2006</v>
      </c>
      <c r="D28" s="105" t="s">
        <v>20</v>
      </c>
      <c r="E28" s="11">
        <v>36.54</v>
      </c>
      <c r="F28" s="14">
        <f>RANK(E28,E$6:E66,0)</f>
        <v>4</v>
      </c>
      <c r="G28" s="11">
        <v>0</v>
      </c>
      <c r="H28" s="14">
        <f>RANK(G28,G$6:G66,0)</f>
        <v>24</v>
      </c>
      <c r="I28" s="19">
        <v>9.6</v>
      </c>
      <c r="J28" s="14">
        <f>RANK(I28,I$6:I66,1)</f>
        <v>9</v>
      </c>
      <c r="K28" s="158" t="s">
        <v>185</v>
      </c>
      <c r="L28" s="14">
        <v>60</v>
      </c>
      <c r="M28" s="87">
        <f t="shared" si="0"/>
        <v>97</v>
      </c>
      <c r="N28" s="48">
        <f>RANK(M28,M$6:M51,1)</f>
        <v>23</v>
      </c>
      <c r="O28" s="72"/>
      <c r="P28" s="72"/>
      <c r="Q28" s="36"/>
      <c r="R28" s="10"/>
      <c r="S28" s="10"/>
      <c r="T28" s="10"/>
      <c r="U28" s="10"/>
      <c r="V28" s="10"/>
      <c r="W28" s="1"/>
      <c r="X28" s="1"/>
      <c r="Y28" s="1"/>
      <c r="Z28" s="1"/>
      <c r="AA28" s="1"/>
    </row>
    <row r="29" spans="1:27" ht="13.5" customHeight="1" thickBot="1">
      <c r="A29" s="7"/>
      <c r="B29" s="159" t="s">
        <v>70</v>
      </c>
      <c r="C29" s="160">
        <v>2005</v>
      </c>
      <c r="D29" s="161" t="s">
        <v>21</v>
      </c>
      <c r="E29" s="12">
        <v>29.61</v>
      </c>
      <c r="F29" s="15">
        <f>RANK(E29,E$6:E67,0)</f>
        <v>13</v>
      </c>
      <c r="G29" s="12">
        <v>3.12</v>
      </c>
      <c r="H29" s="15">
        <f>RANK(G29,G$6:G67,0)</f>
        <v>14</v>
      </c>
      <c r="I29" s="20">
        <v>9.8</v>
      </c>
      <c r="J29" s="14">
        <f>RANK(I29,I$6:I67,1)</f>
        <v>13</v>
      </c>
      <c r="K29" s="158" t="s">
        <v>184</v>
      </c>
      <c r="L29" s="14">
        <v>60</v>
      </c>
      <c r="M29" s="87">
        <f t="shared" si="0"/>
        <v>100</v>
      </c>
      <c r="N29" s="48">
        <f>RANK(M29,M$6:M52,1)</f>
        <v>24</v>
      </c>
      <c r="O29" s="139"/>
      <c r="P29" s="72"/>
      <c r="Q29" s="36"/>
      <c r="R29" s="10"/>
      <c r="S29" s="10"/>
      <c r="T29" s="10"/>
      <c r="U29" s="10"/>
      <c r="V29" s="10"/>
      <c r="W29" s="1"/>
      <c r="X29" s="1"/>
      <c r="Y29" s="1"/>
      <c r="Z29" s="1"/>
      <c r="AA29" s="1"/>
    </row>
    <row r="30" spans="1:28" ht="13.5" customHeight="1">
      <c r="A30" s="7"/>
      <c r="B30" s="71"/>
      <c r="C30" s="37"/>
      <c r="D30" s="37"/>
      <c r="E30" s="133"/>
      <c r="F30" s="134"/>
      <c r="G30" s="135"/>
      <c r="H30" s="134"/>
      <c r="I30" s="133"/>
      <c r="J30" s="134"/>
      <c r="K30" s="133"/>
      <c r="L30" s="134"/>
      <c r="M30" s="136"/>
      <c r="N30" s="72"/>
      <c r="O30" s="72"/>
      <c r="P30" s="72"/>
      <c r="Q30" s="36"/>
      <c r="R30" s="10"/>
      <c r="S30" s="10"/>
      <c r="T30" s="10"/>
      <c r="U30" s="10"/>
      <c r="V30" s="10"/>
      <c r="W30" s="10"/>
      <c r="X30" s="1"/>
      <c r="Y30" s="1"/>
      <c r="Z30" s="1"/>
      <c r="AA30" s="1"/>
      <c r="AB30" s="1"/>
    </row>
    <row r="31" spans="1:28" ht="13.5" customHeight="1">
      <c r="A31" s="7"/>
      <c r="B31" s="71"/>
      <c r="C31" s="137"/>
      <c r="D31" s="37"/>
      <c r="E31" s="133"/>
      <c r="F31" s="134"/>
      <c r="G31" s="135"/>
      <c r="H31" s="134"/>
      <c r="I31" s="133"/>
      <c r="J31" s="134"/>
      <c r="K31" s="133"/>
      <c r="L31" s="134"/>
      <c r="M31" s="136"/>
      <c r="N31" s="72"/>
      <c r="O31" s="72"/>
      <c r="P31" s="72"/>
      <c r="Q31" s="36"/>
      <c r="R31" s="10"/>
      <c r="S31" s="10"/>
      <c r="T31" s="10"/>
      <c r="U31" s="10"/>
      <c r="V31" s="10"/>
      <c r="W31" s="10"/>
      <c r="X31" s="1"/>
      <c r="Y31" s="1"/>
      <c r="Z31" s="1"/>
      <c r="AA31" s="1"/>
      <c r="AB31" s="1"/>
    </row>
    <row r="32" spans="1:28" ht="13.5" customHeight="1">
      <c r="A32" s="7"/>
      <c r="B32" s="71"/>
      <c r="C32" s="138"/>
      <c r="D32" s="37"/>
      <c r="E32" s="133"/>
      <c r="F32" s="134"/>
      <c r="G32" s="135"/>
      <c r="H32" s="134"/>
      <c r="I32" s="133"/>
      <c r="J32" s="134"/>
      <c r="K32" s="133"/>
      <c r="L32" s="134"/>
      <c r="M32" s="136"/>
      <c r="N32" s="72"/>
      <c r="O32" s="72"/>
      <c r="P32" s="72"/>
      <c r="Q32" s="36"/>
      <c r="R32" s="10"/>
      <c r="S32" s="10"/>
      <c r="T32" s="10"/>
      <c r="U32" s="10"/>
      <c r="V32" s="10"/>
      <c r="W32" s="10"/>
      <c r="X32" s="1"/>
      <c r="Y32" s="1"/>
      <c r="Z32" s="1"/>
      <c r="AA32" s="1"/>
      <c r="AB32" s="1"/>
    </row>
    <row r="33" spans="1:28" ht="13.5" customHeight="1">
      <c r="A33" s="7"/>
      <c r="B33" s="71"/>
      <c r="C33" s="137"/>
      <c r="D33" s="37"/>
      <c r="E33" s="133"/>
      <c r="F33" s="134"/>
      <c r="G33" s="135"/>
      <c r="H33" s="134"/>
      <c r="I33" s="133"/>
      <c r="J33" s="134"/>
      <c r="K33" s="133"/>
      <c r="L33" s="134"/>
      <c r="M33" s="136"/>
      <c r="N33" s="72"/>
      <c r="O33" s="72"/>
      <c r="P33" s="72"/>
      <c r="Q33" s="1"/>
      <c r="R33" s="1"/>
      <c r="S33" s="10"/>
      <c r="T33" s="10"/>
      <c r="U33" s="10"/>
      <c r="V33" s="10"/>
      <c r="W33" s="10"/>
      <c r="X33" s="1"/>
      <c r="Y33" s="1"/>
      <c r="Z33" s="1"/>
      <c r="AA33" s="1"/>
      <c r="AB33" s="1"/>
    </row>
    <row r="34" spans="1:28" ht="13.5" customHeight="1">
      <c r="A34" s="7"/>
      <c r="B34" s="71"/>
      <c r="C34" s="138"/>
      <c r="D34" s="37"/>
      <c r="E34" s="133"/>
      <c r="F34" s="134"/>
      <c r="G34" s="135"/>
      <c r="H34" s="134"/>
      <c r="I34" s="133"/>
      <c r="J34" s="134"/>
      <c r="K34" s="133"/>
      <c r="L34" s="134"/>
      <c r="M34" s="136"/>
      <c r="N34" s="72"/>
      <c r="O34" s="72"/>
      <c r="P34" s="72"/>
      <c r="Q34" s="1"/>
      <c r="R34" s="1"/>
      <c r="S34" s="10"/>
      <c r="T34" s="10"/>
      <c r="U34" s="10"/>
      <c r="V34" s="10"/>
      <c r="W34" s="10"/>
      <c r="X34" s="1"/>
      <c r="Y34" s="1"/>
      <c r="Z34" s="1"/>
      <c r="AA34" s="1"/>
      <c r="AB34" s="1"/>
    </row>
    <row r="35" spans="1:28" ht="12.75">
      <c r="A35" s="7"/>
      <c r="B35" s="28"/>
      <c r="C35" s="2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4" ht="12.75">
      <c r="A36" s="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S84" s="1"/>
      <c r="T84" s="1"/>
      <c r="U84" s="1"/>
      <c r="V84" s="1"/>
      <c r="W84" s="1"/>
      <c r="X84" s="1"/>
    </row>
    <row r="85" spans="1:2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S85" s="1"/>
      <c r="T85" s="1"/>
      <c r="U85" s="1"/>
      <c r="V85" s="1"/>
      <c r="W85" s="1"/>
      <c r="X85" s="1"/>
    </row>
    <row r="86" ht="12.75">
      <c r="A86" s="1"/>
    </row>
    <row r="87" ht="12.75">
      <c r="A87" s="1"/>
    </row>
    <row r="88" ht="12.75">
      <c r="A88" s="1"/>
    </row>
  </sheetData>
  <sheetProtection formatCells="0" formatColumns="0" formatRows="0" insertColumns="0" insertRows="0"/>
  <mergeCells count="9">
    <mergeCell ref="G1:J2"/>
    <mergeCell ref="K4:L4"/>
    <mergeCell ref="E3:F3"/>
    <mergeCell ref="G3:H3"/>
    <mergeCell ref="K3:L3"/>
    <mergeCell ref="I3:J3"/>
    <mergeCell ref="I4:J4"/>
    <mergeCell ref="E4:F4"/>
    <mergeCell ref="G4:H4"/>
  </mergeCells>
  <conditionalFormatting sqref="N6:N34 P7:P34 O16:O34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.4330708661417323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Z73"/>
  <sheetViews>
    <sheetView zoomScalePageLayoutView="0" workbookViewId="0" topLeftCell="A1">
      <selection activeCell="S17" sqref="S17"/>
    </sheetView>
  </sheetViews>
  <sheetFormatPr defaultColWidth="9.140625" defaultRowHeight="12.75"/>
  <cols>
    <col min="1" max="1" width="0.2890625" style="5" customWidth="1"/>
    <col min="2" max="2" width="20.00390625" style="5" customWidth="1"/>
    <col min="3" max="3" width="11.140625" style="5" customWidth="1"/>
    <col min="4" max="4" width="12.28125" style="5" customWidth="1"/>
    <col min="5" max="5" width="7.8515625" style="5" customWidth="1"/>
    <col min="6" max="6" width="9.28125" style="5" customWidth="1"/>
    <col min="7" max="7" width="8.140625" style="5" customWidth="1"/>
    <col min="8" max="8" width="8.7109375" style="5" customWidth="1"/>
    <col min="9" max="9" width="7.8515625" style="5" customWidth="1"/>
    <col min="10" max="10" width="8.7109375" style="5" customWidth="1"/>
    <col min="11" max="11" width="7.8515625" style="5" customWidth="1"/>
    <col min="12" max="12" width="8.7109375" style="5" customWidth="1"/>
    <col min="13" max="13" width="10.00390625" style="5" customWidth="1"/>
    <col min="14" max="14" width="9.7109375" style="5" customWidth="1"/>
    <col min="15" max="17" width="9.140625" style="5" customWidth="1"/>
    <col min="18" max="18" width="18.7109375" style="5" customWidth="1"/>
    <col min="19" max="19" width="10.7109375" style="5" customWidth="1"/>
    <col min="20" max="16384" width="9.140625" style="5" customWidth="1"/>
  </cols>
  <sheetData>
    <row r="1" spans="1:22" ht="18.75" customHeight="1">
      <c r="A1" s="1"/>
      <c r="B1" s="2" t="s">
        <v>31</v>
      </c>
      <c r="C1" s="3" t="s">
        <v>30</v>
      </c>
      <c r="D1" s="4"/>
      <c r="E1" s="4"/>
      <c r="F1" s="4"/>
      <c r="G1" s="164"/>
      <c r="H1" s="165"/>
      <c r="I1" s="165"/>
      <c r="J1" s="16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customHeight="1" thickBot="1">
      <c r="A2" s="1"/>
      <c r="B2" s="4"/>
      <c r="C2" s="6" t="s">
        <v>8</v>
      </c>
      <c r="D2" s="4" t="s">
        <v>27</v>
      </c>
      <c r="E2" s="6" t="s">
        <v>9</v>
      </c>
      <c r="F2" s="76">
        <v>42531</v>
      </c>
      <c r="G2" s="166"/>
      <c r="H2" s="167"/>
      <c r="I2" s="167"/>
      <c r="J2" s="1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 customHeight="1">
      <c r="A3" s="7"/>
      <c r="B3" s="21" t="s">
        <v>0</v>
      </c>
      <c r="C3" s="22" t="s">
        <v>10</v>
      </c>
      <c r="D3" s="23" t="s">
        <v>1</v>
      </c>
      <c r="E3" s="170" t="s">
        <v>187</v>
      </c>
      <c r="F3" s="171"/>
      <c r="G3" s="170" t="s">
        <v>4</v>
      </c>
      <c r="H3" s="171"/>
      <c r="I3" s="170" t="s">
        <v>34</v>
      </c>
      <c r="J3" s="171"/>
      <c r="K3" s="170" t="s">
        <v>35</v>
      </c>
      <c r="L3" s="171"/>
      <c r="M3" s="8" t="s">
        <v>5</v>
      </c>
      <c r="N3" s="80" t="s">
        <v>6</v>
      </c>
      <c r="O3" s="82" t="s">
        <v>25</v>
      </c>
      <c r="P3" s="10"/>
      <c r="Q3" s="10"/>
      <c r="R3" s="10"/>
      <c r="S3" s="1"/>
      <c r="T3" s="1"/>
      <c r="U3" s="1"/>
      <c r="V3" s="1"/>
    </row>
    <row r="4" spans="1:26" ht="15" customHeight="1">
      <c r="A4" s="7"/>
      <c r="B4" s="16"/>
      <c r="C4" s="24" t="s">
        <v>11</v>
      </c>
      <c r="D4" s="24"/>
      <c r="E4" s="168" t="s">
        <v>12</v>
      </c>
      <c r="F4" s="169"/>
      <c r="G4" s="168" t="s">
        <v>36</v>
      </c>
      <c r="H4" s="169"/>
      <c r="I4" s="168" t="s">
        <v>13</v>
      </c>
      <c r="J4" s="169"/>
      <c r="K4" s="168" t="s">
        <v>13</v>
      </c>
      <c r="L4" s="169"/>
      <c r="M4" s="17" t="s">
        <v>3</v>
      </c>
      <c r="N4" s="77" t="s">
        <v>7</v>
      </c>
      <c r="O4" s="83" t="s">
        <v>26</v>
      </c>
      <c r="P4" s="10"/>
      <c r="Q4" s="10"/>
      <c r="R4" s="10"/>
      <c r="S4" s="10"/>
      <c r="T4" s="10"/>
      <c r="U4" s="10"/>
      <c r="V4" s="1"/>
      <c r="W4" s="1"/>
      <c r="X4" s="1"/>
      <c r="Y4" s="1"/>
      <c r="Z4" s="1"/>
    </row>
    <row r="5" spans="1:26" ht="15" customHeight="1" thickBot="1">
      <c r="A5" s="7"/>
      <c r="B5" s="49"/>
      <c r="C5" s="50"/>
      <c r="D5" s="50"/>
      <c r="E5" s="51" t="s">
        <v>2</v>
      </c>
      <c r="F5" s="52" t="s">
        <v>3</v>
      </c>
      <c r="G5" s="51" t="s">
        <v>2</v>
      </c>
      <c r="H5" s="52" t="s">
        <v>3</v>
      </c>
      <c r="I5" s="51" t="s">
        <v>2</v>
      </c>
      <c r="J5" s="52" t="s">
        <v>3</v>
      </c>
      <c r="K5" s="51" t="s">
        <v>2</v>
      </c>
      <c r="L5" s="52" t="s">
        <v>3</v>
      </c>
      <c r="M5" s="53"/>
      <c r="N5" s="81"/>
      <c r="O5" s="84"/>
      <c r="P5" s="10"/>
      <c r="Q5" s="98"/>
      <c r="R5" s="98"/>
      <c r="S5" s="98"/>
      <c r="T5" s="10"/>
      <c r="U5" s="10"/>
      <c r="V5" s="1"/>
      <c r="W5" s="1"/>
      <c r="X5" s="1"/>
      <c r="Y5" s="1"/>
      <c r="Z5" s="1"/>
    </row>
    <row r="6" spans="1:25" ht="15" customHeight="1" thickBot="1">
      <c r="A6" s="7"/>
      <c r="B6" s="103" t="s">
        <v>83</v>
      </c>
      <c r="C6" s="108">
        <v>2007</v>
      </c>
      <c r="D6" s="105" t="s">
        <v>18</v>
      </c>
      <c r="E6" s="86">
        <v>27.33</v>
      </c>
      <c r="F6" s="14">
        <f>RANK(E6,E$6:E41,0)</f>
        <v>4</v>
      </c>
      <c r="G6" s="148">
        <v>3.34</v>
      </c>
      <c r="H6" s="14">
        <v>1</v>
      </c>
      <c r="I6" s="150">
        <v>9.5</v>
      </c>
      <c r="J6" s="14">
        <f>RANK(I6,I$6:I41,1)</f>
        <v>1</v>
      </c>
      <c r="K6" s="142">
        <v>0.0009027777777777778</v>
      </c>
      <c r="L6" s="14">
        <f>RANK(K6,K$6:K41,1)</f>
        <v>1</v>
      </c>
      <c r="M6" s="87">
        <f aca="true" t="shared" si="0" ref="M6:M37">F6+H6+J6+L6</f>
        <v>7</v>
      </c>
      <c r="N6" s="88">
        <f>RANK(M6,M$6:M37,1)</f>
        <v>1</v>
      </c>
      <c r="O6" s="85">
        <v>11</v>
      </c>
      <c r="P6" s="100"/>
      <c r="Q6" s="101" t="s">
        <v>46</v>
      </c>
      <c r="R6" s="97"/>
      <c r="S6" s="97">
        <v>27</v>
      </c>
      <c r="T6" s="10"/>
      <c r="U6" s="1"/>
      <c r="V6" s="1"/>
      <c r="W6" s="1"/>
      <c r="X6" s="1"/>
      <c r="Y6" s="1"/>
    </row>
    <row r="7" spans="1:25" ht="15" customHeight="1" thickBot="1">
      <c r="A7" s="7"/>
      <c r="B7" s="103" t="s">
        <v>84</v>
      </c>
      <c r="C7" s="108">
        <v>2008</v>
      </c>
      <c r="D7" s="105" t="s">
        <v>18</v>
      </c>
      <c r="E7" s="86">
        <v>28.7</v>
      </c>
      <c r="F7" s="14">
        <f>RANK(E7,E$6:E42,0)</f>
        <v>1</v>
      </c>
      <c r="G7" s="11">
        <v>3.26</v>
      </c>
      <c r="H7" s="14">
        <f>RANK(G7,G$6:G42,0)</f>
        <v>5</v>
      </c>
      <c r="I7" s="19">
        <v>9.8</v>
      </c>
      <c r="J7" s="14">
        <f>RANK(I7,I$6:I42,1)</f>
        <v>4</v>
      </c>
      <c r="K7" s="142">
        <v>0.0009351851851851852</v>
      </c>
      <c r="L7" s="14">
        <f>RANK(K7,K$6:K42,1)</f>
        <v>3</v>
      </c>
      <c r="M7" s="87">
        <f t="shared" si="0"/>
        <v>13</v>
      </c>
      <c r="N7" s="88">
        <f>RANK(M7,M$6:M38,1)</f>
        <v>2</v>
      </c>
      <c r="O7" s="73">
        <v>9</v>
      </c>
      <c r="P7" s="100"/>
      <c r="Q7" s="101" t="s">
        <v>37</v>
      </c>
      <c r="R7" s="97"/>
      <c r="S7" s="97">
        <v>11</v>
      </c>
      <c r="T7" s="10"/>
      <c r="U7" s="1"/>
      <c r="V7" s="1"/>
      <c r="W7" s="1"/>
      <c r="X7" s="1"/>
      <c r="Y7" s="1"/>
    </row>
    <row r="8" spans="1:25" ht="15" customHeight="1" thickBot="1">
      <c r="A8" s="7"/>
      <c r="B8" s="106" t="s">
        <v>95</v>
      </c>
      <c r="C8" s="107">
        <v>39182</v>
      </c>
      <c r="D8" s="105" t="s">
        <v>19</v>
      </c>
      <c r="E8" s="86">
        <v>27.18</v>
      </c>
      <c r="F8" s="14">
        <f>RANK(E8,E$6:E43,0)</f>
        <v>5</v>
      </c>
      <c r="G8" s="11">
        <v>2.97</v>
      </c>
      <c r="H8" s="14">
        <f>RANK(G8,G$6:G43,0)</f>
        <v>10</v>
      </c>
      <c r="I8" s="19">
        <v>9.8</v>
      </c>
      <c r="J8" s="14">
        <f>RANK(I8,I$6:I43,1)</f>
        <v>4</v>
      </c>
      <c r="K8" s="142">
        <v>0.0009375000000000001</v>
      </c>
      <c r="L8" s="14">
        <f>RANK(K8,K$6:K43,1)</f>
        <v>4</v>
      </c>
      <c r="M8" s="87">
        <f t="shared" si="0"/>
        <v>23</v>
      </c>
      <c r="N8" s="88">
        <f>RANK(M8,M$6:M39,1)</f>
        <v>3</v>
      </c>
      <c r="O8" s="73">
        <v>8</v>
      </c>
      <c r="P8" s="100"/>
      <c r="Q8" s="101" t="s">
        <v>42</v>
      </c>
      <c r="R8" s="97"/>
      <c r="S8" s="97">
        <v>3</v>
      </c>
      <c r="T8" s="10"/>
      <c r="U8" s="1"/>
      <c r="V8" s="1"/>
      <c r="W8" s="1"/>
      <c r="X8" s="1"/>
      <c r="Y8" s="1"/>
    </row>
    <row r="9" spans="1:26" ht="15" customHeight="1" thickBot="1">
      <c r="A9" s="7"/>
      <c r="B9" s="106" t="s">
        <v>82</v>
      </c>
      <c r="C9" s="108">
        <v>2007</v>
      </c>
      <c r="D9" s="105" t="s">
        <v>18</v>
      </c>
      <c r="E9" s="86">
        <v>25.9</v>
      </c>
      <c r="F9" s="14">
        <f>RANK(E9,E$6:E45,0)</f>
        <v>7</v>
      </c>
      <c r="G9" s="11">
        <v>3.2</v>
      </c>
      <c r="H9" s="14">
        <f>RANK(G9,G$6:G45,0)</f>
        <v>7</v>
      </c>
      <c r="I9" s="19">
        <v>9.8</v>
      </c>
      <c r="J9" s="14">
        <f>RANK(I9,I$6:I45,1)</f>
        <v>4</v>
      </c>
      <c r="K9" s="142">
        <v>0.0009629629629629631</v>
      </c>
      <c r="L9" s="14">
        <f>RANK(K9,K$6:K45,1)</f>
        <v>6</v>
      </c>
      <c r="M9" s="87">
        <f t="shared" si="0"/>
        <v>24</v>
      </c>
      <c r="N9" s="88">
        <f>RANK(M9,M$6:M41,1)</f>
        <v>4</v>
      </c>
      <c r="O9" s="73">
        <v>7</v>
      </c>
      <c r="P9" s="72"/>
      <c r="Q9" s="101" t="s">
        <v>45</v>
      </c>
      <c r="R9" s="97"/>
      <c r="S9" s="97">
        <v>6</v>
      </c>
      <c r="T9" s="10"/>
      <c r="U9" s="10"/>
      <c r="V9" s="1"/>
      <c r="W9" s="1"/>
      <c r="X9" s="1"/>
      <c r="Y9" s="1"/>
      <c r="Z9" s="1"/>
    </row>
    <row r="10" spans="1:26" ht="15" customHeight="1" thickBot="1">
      <c r="A10" s="7"/>
      <c r="B10" s="106" t="s">
        <v>85</v>
      </c>
      <c r="C10" s="107">
        <v>39161</v>
      </c>
      <c r="D10" s="105" t="s">
        <v>54</v>
      </c>
      <c r="E10" s="86">
        <v>23.31</v>
      </c>
      <c r="F10" s="14">
        <f>RANK(E10,E$6:E46,0)</f>
        <v>11</v>
      </c>
      <c r="G10" s="11">
        <v>3.33</v>
      </c>
      <c r="H10" s="14">
        <f>RANK(G10,G$6:G46,0)</f>
        <v>2</v>
      </c>
      <c r="I10" s="19">
        <v>9.8</v>
      </c>
      <c r="J10" s="14">
        <f>RANK(I10,I$6:I46,1)</f>
        <v>4</v>
      </c>
      <c r="K10" s="142">
        <v>0.0009664351851851852</v>
      </c>
      <c r="L10" s="14">
        <f>RANK(K10,K$6:K46,1)</f>
        <v>7</v>
      </c>
      <c r="M10" s="87">
        <f t="shared" si="0"/>
        <v>24</v>
      </c>
      <c r="N10" s="88">
        <f>RANK(M10,M$6:M42,1)</f>
        <v>4</v>
      </c>
      <c r="O10" s="73">
        <v>6</v>
      </c>
      <c r="P10" s="72"/>
      <c r="Q10" s="101" t="s">
        <v>38</v>
      </c>
      <c r="R10" s="97"/>
      <c r="S10" s="97"/>
      <c r="T10" s="10"/>
      <c r="U10" s="10"/>
      <c r="V10" s="1"/>
      <c r="W10" s="1"/>
      <c r="X10" s="1"/>
      <c r="Y10" s="1"/>
      <c r="Z10" s="1"/>
    </row>
    <row r="11" spans="1:26" ht="15" customHeight="1" thickBot="1">
      <c r="A11" s="7"/>
      <c r="B11" s="106" t="s">
        <v>86</v>
      </c>
      <c r="C11" s="107">
        <v>39368</v>
      </c>
      <c r="D11" s="105" t="s">
        <v>54</v>
      </c>
      <c r="E11" s="86">
        <v>23.38</v>
      </c>
      <c r="F11" s="14">
        <f>RANK(E11,E$6:E46,0)</f>
        <v>10</v>
      </c>
      <c r="G11" s="11">
        <v>3.22</v>
      </c>
      <c r="H11" s="14">
        <f>RANK(G11,G$6:G46,0)</f>
        <v>6</v>
      </c>
      <c r="I11" s="19">
        <v>10</v>
      </c>
      <c r="J11" s="14">
        <f>RANK(I11,I$6:I46,1)</f>
        <v>8</v>
      </c>
      <c r="K11" s="142">
        <v>0.0009270833333333333</v>
      </c>
      <c r="L11" s="14">
        <f>RANK(K11,K$6:K46,1)</f>
        <v>2</v>
      </c>
      <c r="M11" s="87">
        <f t="shared" si="0"/>
        <v>26</v>
      </c>
      <c r="N11" s="88">
        <f>RANK(M11,M$6:M42,1)</f>
        <v>6</v>
      </c>
      <c r="O11" s="73">
        <v>5</v>
      </c>
      <c r="P11" s="72"/>
      <c r="Q11" s="101" t="s">
        <v>47</v>
      </c>
      <c r="R11" s="97"/>
      <c r="S11" s="97"/>
      <c r="T11" s="10"/>
      <c r="U11" s="10"/>
      <c r="V11" s="1"/>
      <c r="W11" s="1"/>
      <c r="X11" s="1"/>
      <c r="Y11" s="1"/>
      <c r="Z11" s="1"/>
    </row>
    <row r="12" spans="1:26" ht="15" customHeight="1" thickBot="1">
      <c r="A12" s="7"/>
      <c r="B12" s="103" t="s">
        <v>99</v>
      </c>
      <c r="C12" s="108">
        <v>2007</v>
      </c>
      <c r="D12" s="105" t="s">
        <v>17</v>
      </c>
      <c r="E12" s="86">
        <v>22.79</v>
      </c>
      <c r="F12" s="14">
        <f>RANK(E12,E$6:E47,0)</f>
        <v>12</v>
      </c>
      <c r="G12" s="11">
        <v>3.04</v>
      </c>
      <c r="H12" s="14">
        <f>RANK(G12,G$6:G47,0)</f>
        <v>9</v>
      </c>
      <c r="I12" s="19">
        <v>9.5</v>
      </c>
      <c r="J12" s="14">
        <f>RANK(I12,I$6:I47,1)</f>
        <v>1</v>
      </c>
      <c r="K12" s="142">
        <v>0.0009467592592592592</v>
      </c>
      <c r="L12" s="14">
        <f>RANK(K12,K$6:K47,1)</f>
        <v>5</v>
      </c>
      <c r="M12" s="87">
        <f t="shared" si="0"/>
        <v>27</v>
      </c>
      <c r="N12" s="88">
        <f>RANK(M12,M$6:M43,1)</f>
        <v>7</v>
      </c>
      <c r="O12" s="73">
        <v>4</v>
      </c>
      <c r="P12" s="72"/>
      <c r="Q12" s="101" t="s">
        <v>39</v>
      </c>
      <c r="R12" s="97"/>
      <c r="S12" s="97"/>
      <c r="T12" s="10"/>
      <c r="U12" s="10"/>
      <c r="V12" s="1"/>
      <c r="W12" s="1"/>
      <c r="X12" s="1"/>
      <c r="Y12" s="1"/>
      <c r="Z12" s="1"/>
    </row>
    <row r="13" spans="1:26" ht="15" customHeight="1" thickBot="1">
      <c r="A13" s="7"/>
      <c r="B13" s="103" t="s">
        <v>107</v>
      </c>
      <c r="C13" s="108">
        <v>2008</v>
      </c>
      <c r="D13" s="105" t="s">
        <v>20</v>
      </c>
      <c r="E13" s="86">
        <v>25.44</v>
      </c>
      <c r="F13" s="14">
        <f>RANK(E13,E$6:E48,0)</f>
        <v>8</v>
      </c>
      <c r="G13" s="11">
        <v>3.3</v>
      </c>
      <c r="H13" s="14">
        <f>RANK(G13,G$6:G48,0)</f>
        <v>3</v>
      </c>
      <c r="I13" s="19">
        <v>10</v>
      </c>
      <c r="J13" s="14">
        <f>RANK(I13,I$6:I48,1)</f>
        <v>8</v>
      </c>
      <c r="K13" s="142">
        <v>0.0009837962962962964</v>
      </c>
      <c r="L13" s="14">
        <f>RANK(K13,K$6:K48,1)</f>
        <v>9</v>
      </c>
      <c r="M13" s="87">
        <f t="shared" si="0"/>
        <v>28</v>
      </c>
      <c r="N13" s="88">
        <f>RANK(M13,M$6:M44,1)</f>
        <v>8</v>
      </c>
      <c r="O13" s="73">
        <v>3</v>
      </c>
      <c r="P13" s="72"/>
      <c r="Q13" s="101" t="s">
        <v>40</v>
      </c>
      <c r="R13" s="97"/>
      <c r="S13" s="97"/>
      <c r="T13" s="10"/>
      <c r="U13" s="10"/>
      <c r="V13" s="1"/>
      <c r="W13" s="1"/>
      <c r="X13" s="1"/>
      <c r="Y13" s="1"/>
      <c r="Z13" s="1"/>
    </row>
    <row r="14" spans="1:26" ht="15" customHeight="1" thickBot="1">
      <c r="A14" s="7"/>
      <c r="B14" s="106" t="s">
        <v>102</v>
      </c>
      <c r="C14" s="108">
        <v>2007</v>
      </c>
      <c r="D14" s="105" t="s">
        <v>17</v>
      </c>
      <c r="E14" s="86">
        <v>22.1</v>
      </c>
      <c r="F14" s="14">
        <f>RANK(E14,E$6:E49,0)</f>
        <v>13</v>
      </c>
      <c r="G14" s="11">
        <v>2.88</v>
      </c>
      <c r="H14" s="14">
        <f>RANK(G14,G$6:G49,0)</f>
        <v>12</v>
      </c>
      <c r="I14" s="19">
        <v>9.7</v>
      </c>
      <c r="J14" s="14">
        <f>RANK(I14,I$6:I49,1)</f>
        <v>3</v>
      </c>
      <c r="K14" s="142">
        <v>0.0010069444444444444</v>
      </c>
      <c r="L14" s="14">
        <f>RANK(K14,K$6:K49,1)</f>
        <v>11</v>
      </c>
      <c r="M14" s="87">
        <f t="shared" si="0"/>
        <v>39</v>
      </c>
      <c r="N14" s="88">
        <f>RANK(M14,M$6:M45,1)</f>
        <v>9</v>
      </c>
      <c r="O14" s="162">
        <v>2</v>
      </c>
      <c r="P14" s="72"/>
      <c r="Q14" s="101" t="s">
        <v>44</v>
      </c>
      <c r="R14" s="97"/>
      <c r="S14" s="97">
        <v>9</v>
      </c>
      <c r="T14" s="10"/>
      <c r="U14" s="10"/>
      <c r="V14" s="1"/>
      <c r="W14" s="1"/>
      <c r="X14" s="1"/>
      <c r="Y14" s="1"/>
      <c r="Z14" s="1"/>
    </row>
    <row r="15" spans="1:26" ht="15" customHeight="1" thickBot="1">
      <c r="A15" s="7"/>
      <c r="B15" s="106" t="s">
        <v>94</v>
      </c>
      <c r="C15" s="107">
        <v>39149</v>
      </c>
      <c r="D15" s="110" t="s">
        <v>19</v>
      </c>
      <c r="E15" s="86">
        <v>28.26</v>
      </c>
      <c r="F15" s="14">
        <f>RANK(E15,E$6:E50,0)</f>
        <v>2</v>
      </c>
      <c r="G15" s="11">
        <v>2.84</v>
      </c>
      <c r="H15" s="14">
        <f>RANK(G15,G$6:G50,0)</f>
        <v>13</v>
      </c>
      <c r="I15" s="19">
        <v>10.3</v>
      </c>
      <c r="J15" s="14">
        <f>RANK(I15,I$6:I50,1)</f>
        <v>11</v>
      </c>
      <c r="K15" s="142">
        <v>0.001017361111111111</v>
      </c>
      <c r="L15" s="14">
        <f>RANK(K15,K$6:K50,1)</f>
        <v>14</v>
      </c>
      <c r="M15" s="87">
        <f t="shared" si="0"/>
        <v>40</v>
      </c>
      <c r="N15" s="88">
        <f>RANK(M15,M$6:M46,1)</f>
        <v>10</v>
      </c>
      <c r="O15" s="73">
        <v>1</v>
      </c>
      <c r="P15" s="72"/>
      <c r="Q15" s="101" t="s">
        <v>41</v>
      </c>
      <c r="R15" s="97"/>
      <c r="S15" s="97"/>
      <c r="T15" s="10"/>
      <c r="U15" s="10"/>
      <c r="V15" s="1"/>
      <c r="W15" s="1"/>
      <c r="X15" s="1"/>
      <c r="Y15" s="1"/>
      <c r="Z15" s="1"/>
    </row>
    <row r="16" spans="1:26" ht="15" customHeight="1" thickBot="1">
      <c r="A16" s="7"/>
      <c r="B16" s="106" t="s">
        <v>78</v>
      </c>
      <c r="C16" s="117" t="s">
        <v>79</v>
      </c>
      <c r="D16" s="110" t="s">
        <v>80</v>
      </c>
      <c r="E16" s="86">
        <v>16.72</v>
      </c>
      <c r="F16" s="14">
        <f>RANK(E16,E$6:E51,0)</f>
        <v>20</v>
      </c>
      <c r="G16" s="11">
        <v>3.3</v>
      </c>
      <c r="H16" s="14">
        <f>RANK(G16,G$6:G51,0)</f>
        <v>3</v>
      </c>
      <c r="I16" s="19">
        <v>10.4</v>
      </c>
      <c r="J16" s="14">
        <f>RANK(I16,I$6:I51,1)</f>
        <v>12</v>
      </c>
      <c r="K16" s="142">
        <v>0.0009814814814814814</v>
      </c>
      <c r="L16" s="14">
        <f>RANK(K16,K$6:K51,1)</f>
        <v>8</v>
      </c>
      <c r="M16" s="87">
        <f t="shared" si="0"/>
        <v>43</v>
      </c>
      <c r="N16" s="88">
        <f>RANK(M16,M$6:M47,1)</f>
        <v>11</v>
      </c>
      <c r="P16" s="72"/>
      <c r="S16" s="99"/>
      <c r="T16" s="10"/>
      <c r="U16" s="10"/>
      <c r="V16" s="1"/>
      <c r="W16" s="1"/>
      <c r="X16" s="1"/>
      <c r="Y16" s="1"/>
      <c r="Z16" s="1"/>
    </row>
    <row r="17" spans="1:26" ht="15" customHeight="1" thickBot="1">
      <c r="A17" s="7"/>
      <c r="B17" s="118" t="s">
        <v>81</v>
      </c>
      <c r="C17" s="108">
        <v>2007</v>
      </c>
      <c r="D17" s="110" t="s">
        <v>18</v>
      </c>
      <c r="E17" s="86">
        <v>26.45</v>
      </c>
      <c r="F17" s="14">
        <f>RANK(E17,E$6:E52,0)</f>
        <v>6</v>
      </c>
      <c r="G17" s="11">
        <v>3.2</v>
      </c>
      <c r="H17" s="14">
        <f>RANK(G17,G$6:G52,0)</f>
        <v>7</v>
      </c>
      <c r="I17" s="19">
        <v>10.5</v>
      </c>
      <c r="J17" s="14">
        <f>RANK(I17,I$6:I52,1)</f>
        <v>13</v>
      </c>
      <c r="K17" s="142">
        <v>0.001037037037037037</v>
      </c>
      <c r="L17" s="14">
        <f>RANK(K17,K$6:K52,1)</f>
        <v>17</v>
      </c>
      <c r="M17" s="87">
        <f t="shared" si="0"/>
        <v>43</v>
      </c>
      <c r="N17" s="88">
        <f>RANK(M17,M$6:M48,1)</f>
        <v>11</v>
      </c>
      <c r="P17" s="72"/>
      <c r="S17" s="10"/>
      <c r="T17" s="10"/>
      <c r="U17" s="10"/>
      <c r="V17" s="1"/>
      <c r="W17" s="1"/>
      <c r="X17" s="1"/>
      <c r="Y17" s="1"/>
      <c r="Z17" s="1"/>
    </row>
    <row r="18" spans="1:26" ht="15" customHeight="1" thickBot="1">
      <c r="A18" s="7"/>
      <c r="B18" s="109" t="s">
        <v>96</v>
      </c>
      <c r="C18" s="107">
        <v>39376</v>
      </c>
      <c r="D18" s="110" t="s">
        <v>19</v>
      </c>
      <c r="E18" s="86">
        <v>24.8</v>
      </c>
      <c r="F18" s="14">
        <f>RANK(E18,E$6:E53,0)</f>
        <v>9</v>
      </c>
      <c r="G18" s="11">
        <v>2.67</v>
      </c>
      <c r="H18" s="14">
        <f>RANK(G18,G$6:G53,0)</f>
        <v>15</v>
      </c>
      <c r="I18" s="19">
        <v>10.1</v>
      </c>
      <c r="J18" s="14">
        <f>RANK(I18,I$6:I53,1)</f>
        <v>10</v>
      </c>
      <c r="K18" s="142">
        <v>0.0010277777777777778</v>
      </c>
      <c r="L18" s="14">
        <f>RANK(K18,K$6:K53,1)</f>
        <v>15</v>
      </c>
      <c r="M18" s="87">
        <f t="shared" si="0"/>
        <v>49</v>
      </c>
      <c r="N18" s="88">
        <f>RANK(M18,M$6:M49,1)</f>
        <v>13</v>
      </c>
      <c r="O18" s="72"/>
      <c r="P18" s="72"/>
      <c r="Q18" s="36"/>
      <c r="R18" s="10"/>
      <c r="S18" s="10"/>
      <c r="T18" s="10"/>
      <c r="U18" s="10"/>
      <c r="V18" s="1"/>
      <c r="W18" s="1"/>
      <c r="X18" s="1"/>
      <c r="Y18" s="1"/>
      <c r="Z18" s="1"/>
    </row>
    <row r="19" spans="1:26" ht="15" customHeight="1" thickBot="1">
      <c r="A19" s="7"/>
      <c r="B19" s="106" t="s">
        <v>182</v>
      </c>
      <c r="C19" s="108">
        <v>2007</v>
      </c>
      <c r="D19" s="110" t="s">
        <v>16</v>
      </c>
      <c r="E19" s="86">
        <v>27.48</v>
      </c>
      <c r="F19" s="14">
        <f>RANK(E19,E$6:E54,0)</f>
        <v>3</v>
      </c>
      <c r="G19" s="11">
        <v>2.92</v>
      </c>
      <c r="H19" s="14">
        <f>RANK(G19,G$6:G54,0)</f>
        <v>11</v>
      </c>
      <c r="I19" s="19">
        <v>10.8</v>
      </c>
      <c r="J19" s="14">
        <f>RANK(I19,I$6:I54,1)</f>
        <v>18</v>
      </c>
      <c r="K19" s="142">
        <v>0.0010532407407407407</v>
      </c>
      <c r="L19" s="14">
        <f>RANK(K19,K$6:K54,1)</f>
        <v>18</v>
      </c>
      <c r="M19" s="87">
        <f t="shared" si="0"/>
        <v>50</v>
      </c>
      <c r="N19" s="88">
        <f>RANK(M19,M$6:M50,1)</f>
        <v>14</v>
      </c>
      <c r="O19" s="72"/>
      <c r="P19" s="72"/>
      <c r="Q19" s="36"/>
      <c r="R19" s="10"/>
      <c r="S19" s="10"/>
      <c r="T19" s="10"/>
      <c r="U19" s="10"/>
      <c r="V19" s="1"/>
      <c r="W19" s="1"/>
      <c r="X19" s="1"/>
      <c r="Y19" s="1"/>
      <c r="Z19" s="1"/>
    </row>
    <row r="20" spans="1:26" ht="15" customHeight="1" thickBot="1">
      <c r="A20" s="7"/>
      <c r="B20" s="106" t="s">
        <v>100</v>
      </c>
      <c r="C20" s="108">
        <v>2008</v>
      </c>
      <c r="D20" s="110" t="s">
        <v>17</v>
      </c>
      <c r="E20" s="86">
        <v>20.71</v>
      </c>
      <c r="F20" s="14">
        <f>RANK(E20,E$6:E55,0)</f>
        <v>15</v>
      </c>
      <c r="G20" s="11">
        <v>2.52</v>
      </c>
      <c r="H20" s="14">
        <f>RANK(G20,G$6:G55,0)</f>
        <v>20</v>
      </c>
      <c r="I20" s="19">
        <v>10.6</v>
      </c>
      <c r="J20" s="14">
        <f>RANK(I20,I$6:I55,1)</f>
        <v>15</v>
      </c>
      <c r="K20" s="142">
        <v>0.0010011574074074074</v>
      </c>
      <c r="L20" s="14">
        <f>RANK(K20,K$6:K55,1)</f>
        <v>10</v>
      </c>
      <c r="M20" s="87">
        <f t="shared" si="0"/>
        <v>60</v>
      </c>
      <c r="N20" s="88">
        <f>RANK(M20,M$6:M51,1)</f>
        <v>15</v>
      </c>
      <c r="O20" s="72"/>
      <c r="P20" s="72"/>
      <c r="Q20" s="36"/>
      <c r="R20" s="10"/>
      <c r="S20" s="10"/>
      <c r="T20" s="10"/>
      <c r="U20" s="10"/>
      <c r="V20" s="1"/>
      <c r="W20" s="1"/>
      <c r="X20" s="1"/>
      <c r="Y20" s="1"/>
      <c r="Z20" s="1"/>
    </row>
    <row r="21" spans="1:26" ht="15" customHeight="1" thickBot="1">
      <c r="A21" s="7"/>
      <c r="B21" s="103" t="s">
        <v>87</v>
      </c>
      <c r="C21" s="107">
        <v>39930</v>
      </c>
      <c r="D21" s="105" t="s">
        <v>54</v>
      </c>
      <c r="E21" s="86">
        <v>18.89</v>
      </c>
      <c r="F21" s="14">
        <f>RANK(E21,E$6:E56,0)</f>
        <v>18</v>
      </c>
      <c r="G21" s="11">
        <v>2.58</v>
      </c>
      <c r="H21" s="14">
        <f>RANK(G21,G$6:G56,0)</f>
        <v>17</v>
      </c>
      <c r="I21" s="19">
        <v>10.5</v>
      </c>
      <c r="J21" s="14">
        <f>RANK(I21,I$6:I56,1)</f>
        <v>13</v>
      </c>
      <c r="K21" s="142">
        <v>0.001011574074074074</v>
      </c>
      <c r="L21" s="14">
        <f>RANK(K21,K$6:K56,1)</f>
        <v>12</v>
      </c>
      <c r="M21" s="87">
        <f t="shared" si="0"/>
        <v>60</v>
      </c>
      <c r="N21" s="88">
        <f>RANK(M21,M$6:M52,1)</f>
        <v>15</v>
      </c>
      <c r="O21" s="72"/>
      <c r="P21" s="72"/>
      <c r="Q21" s="36"/>
      <c r="R21" s="10"/>
      <c r="S21" s="10"/>
      <c r="T21" s="10"/>
      <c r="U21" s="10"/>
      <c r="V21" s="1"/>
      <c r="W21" s="1"/>
      <c r="X21" s="1"/>
      <c r="Y21" s="1"/>
      <c r="Z21" s="1"/>
    </row>
    <row r="22" spans="1:26" ht="15" customHeight="1" thickBot="1">
      <c r="A22" s="7"/>
      <c r="B22" s="106" t="s">
        <v>88</v>
      </c>
      <c r="C22" s="107">
        <v>39631</v>
      </c>
      <c r="D22" s="105" t="s">
        <v>57</v>
      </c>
      <c r="E22" s="86">
        <v>14.02</v>
      </c>
      <c r="F22" s="14">
        <f>RANK(E22,E$6:E57,0)</f>
        <v>24</v>
      </c>
      <c r="G22" s="11">
        <v>2.58</v>
      </c>
      <c r="H22" s="14">
        <f>RANK(G22,G$6:G57,0)</f>
        <v>17</v>
      </c>
      <c r="I22" s="19">
        <v>10.6</v>
      </c>
      <c r="J22" s="14">
        <f>RANK(I22,I$6:I57,1)</f>
        <v>15</v>
      </c>
      <c r="K22" s="142">
        <v>0.00103125</v>
      </c>
      <c r="L22" s="14">
        <f>RANK(K22,K$6:K57,1)</f>
        <v>16</v>
      </c>
      <c r="M22" s="87">
        <f t="shared" si="0"/>
        <v>72</v>
      </c>
      <c r="N22" s="88">
        <f>RANK(M22,M$6:M53,1)</f>
        <v>17</v>
      </c>
      <c r="O22" s="72"/>
      <c r="P22" s="72"/>
      <c r="Q22" s="36"/>
      <c r="R22" s="10"/>
      <c r="S22" s="10"/>
      <c r="T22" s="10"/>
      <c r="U22" s="10"/>
      <c r="V22" s="1"/>
      <c r="W22" s="1"/>
      <c r="X22" s="1"/>
      <c r="Y22" s="1"/>
      <c r="Z22" s="1"/>
    </row>
    <row r="23" spans="1:22" ht="15" customHeight="1" thickBot="1">
      <c r="A23" s="7"/>
      <c r="B23" s="113" t="s">
        <v>104</v>
      </c>
      <c r="C23" s="114">
        <v>2009</v>
      </c>
      <c r="D23" s="146" t="s">
        <v>21</v>
      </c>
      <c r="E23" s="86">
        <v>16.72</v>
      </c>
      <c r="F23" s="14">
        <f>RANK(E23,E$6:E58,0)</f>
        <v>20</v>
      </c>
      <c r="G23" s="11">
        <v>2.42</v>
      </c>
      <c r="H23" s="14">
        <f>RANK(G23,G$6:G58,0)</f>
        <v>23</v>
      </c>
      <c r="I23" s="19">
        <v>10.7</v>
      </c>
      <c r="J23" s="14">
        <f>RANK(I23,I$6:I58,1)</f>
        <v>17</v>
      </c>
      <c r="K23" s="142">
        <v>0.0010150462962962962</v>
      </c>
      <c r="L23" s="14">
        <f>RANK(K23,K$6:K58,1)</f>
        <v>13</v>
      </c>
      <c r="M23" s="87">
        <f t="shared" si="0"/>
        <v>73</v>
      </c>
      <c r="N23" s="88">
        <f>RANK(M23,M$6:M54,1)</f>
        <v>18</v>
      </c>
      <c r="O23" s="72"/>
      <c r="P23" s="72"/>
      <c r="Q23" s="36"/>
      <c r="R23" s="10"/>
      <c r="S23" s="1"/>
      <c r="T23" s="1"/>
      <c r="U23" s="1"/>
      <c r="V23" s="1"/>
    </row>
    <row r="24" spans="1:22" ht="13.5" thickBot="1">
      <c r="A24" s="7"/>
      <c r="B24" s="106" t="s">
        <v>93</v>
      </c>
      <c r="C24" s="107">
        <v>39540</v>
      </c>
      <c r="D24" s="105" t="s">
        <v>19</v>
      </c>
      <c r="E24" s="86">
        <v>20</v>
      </c>
      <c r="F24" s="14">
        <f>RANK(E24,E$6:E59,0)</f>
        <v>17</v>
      </c>
      <c r="G24" s="11">
        <v>2.69</v>
      </c>
      <c r="H24" s="14">
        <f>RANK(G24,G$6:G59,0)</f>
        <v>14</v>
      </c>
      <c r="I24" s="19">
        <v>10.9</v>
      </c>
      <c r="J24" s="14">
        <f>RANK(I24,I$6:I59,1)</f>
        <v>20</v>
      </c>
      <c r="K24" s="142">
        <v>0.0011550925925925925</v>
      </c>
      <c r="L24" s="14">
        <f>RANK(K24,K$6:K59,1)</f>
        <v>22</v>
      </c>
      <c r="M24" s="87">
        <f t="shared" si="0"/>
        <v>73</v>
      </c>
      <c r="N24" s="88">
        <f>RANK(M24,M$6:M55,1)</f>
        <v>18</v>
      </c>
      <c r="O24" s="13"/>
      <c r="P24" s="13"/>
      <c r="Q24" s="1"/>
      <c r="R24" s="1"/>
      <c r="S24" s="1"/>
      <c r="T24" s="1"/>
      <c r="U24" s="1"/>
      <c r="V24" s="1"/>
    </row>
    <row r="25" spans="1:22" ht="13.5" thickBot="1">
      <c r="A25" s="7"/>
      <c r="B25" s="106" t="s">
        <v>101</v>
      </c>
      <c r="C25" s="108">
        <v>2007</v>
      </c>
      <c r="D25" s="105" t="s">
        <v>17</v>
      </c>
      <c r="E25" s="86">
        <v>20.64</v>
      </c>
      <c r="F25" s="14">
        <f>RANK(E25,E$6:E60,0)</f>
        <v>16</v>
      </c>
      <c r="G25" s="11">
        <v>2.36</v>
      </c>
      <c r="H25" s="14">
        <f>RANK(G25,G$6:G60,0)</f>
        <v>24</v>
      </c>
      <c r="I25" s="19">
        <v>10.8</v>
      </c>
      <c r="J25" s="14">
        <f>RANK(I25,I$6:I60,1)</f>
        <v>18</v>
      </c>
      <c r="K25" s="142">
        <v>0.0010810185185185185</v>
      </c>
      <c r="L25" s="14">
        <f>RANK(K25,K$6:K60,1)</f>
        <v>19</v>
      </c>
      <c r="M25" s="87">
        <f t="shared" si="0"/>
        <v>77</v>
      </c>
      <c r="N25" s="88">
        <f>RANK(M25,M$6:M56,1)</f>
        <v>20</v>
      </c>
      <c r="O25" s="1"/>
      <c r="P25" s="1"/>
      <c r="Q25" s="1"/>
      <c r="R25" s="1"/>
      <c r="S25" s="1"/>
      <c r="T25" s="1"/>
      <c r="U25" s="1"/>
      <c r="V25" s="1"/>
    </row>
    <row r="26" spans="1:22" ht="13.5" thickBot="1">
      <c r="A26" s="7"/>
      <c r="B26" s="109" t="s">
        <v>91</v>
      </c>
      <c r="C26" s="107">
        <v>39926</v>
      </c>
      <c r="D26" s="105" t="s">
        <v>57</v>
      </c>
      <c r="E26" s="86">
        <v>21.88</v>
      </c>
      <c r="F26" s="14">
        <f>RANK(E26,E$6:E60,0)</f>
        <v>14</v>
      </c>
      <c r="G26" s="11">
        <v>2.6</v>
      </c>
      <c r="H26" s="14">
        <f>RANK(G26,G$6:G60,0)</f>
        <v>16</v>
      </c>
      <c r="I26" s="19">
        <v>11.2</v>
      </c>
      <c r="J26" s="14">
        <f>RANK(I26,I$6:I61,1)</f>
        <v>22</v>
      </c>
      <c r="K26" s="142">
        <v>0.0012152777777777778</v>
      </c>
      <c r="L26" s="14">
        <f>RANK(K26,K$6:K61,1)</f>
        <v>26</v>
      </c>
      <c r="M26" s="87">
        <f t="shared" si="0"/>
        <v>78</v>
      </c>
      <c r="N26" s="88">
        <f>RANK(M26,M$6:M57,1)</f>
        <v>21</v>
      </c>
      <c r="O26" s="1"/>
      <c r="P26" s="1"/>
      <c r="Q26" s="1"/>
      <c r="R26" s="1"/>
      <c r="S26" s="1"/>
      <c r="T26" s="1"/>
      <c r="U26" s="1"/>
      <c r="V26" s="1"/>
    </row>
    <row r="27" spans="1:22" ht="15.75" thickBot="1">
      <c r="A27" s="1"/>
      <c r="B27" s="151" t="s">
        <v>105</v>
      </c>
      <c r="C27" s="114">
        <v>2009</v>
      </c>
      <c r="D27" s="146" t="s">
        <v>21</v>
      </c>
      <c r="E27" s="86">
        <v>17.53</v>
      </c>
      <c r="F27" s="14">
        <f>RANK(E27,E$6:E62,0)</f>
        <v>19</v>
      </c>
      <c r="G27" s="11">
        <v>2.56</v>
      </c>
      <c r="H27" s="14">
        <f>RANK(G27,G$6:G62,0)</f>
        <v>19</v>
      </c>
      <c r="I27" s="19">
        <v>11.1</v>
      </c>
      <c r="J27" s="14">
        <f>RANK(I27,I$6:I62,1)</f>
        <v>21</v>
      </c>
      <c r="K27" s="142">
        <v>0.0012141203703703704</v>
      </c>
      <c r="L27" s="14">
        <f>RANK(K27,K$6:K62,1)</f>
        <v>25</v>
      </c>
      <c r="M27" s="87">
        <f t="shared" si="0"/>
        <v>84</v>
      </c>
      <c r="N27" s="88">
        <f>RANK(M27,M$6:M58,1)</f>
        <v>22</v>
      </c>
      <c r="O27" s="1"/>
      <c r="P27" s="1"/>
      <c r="Q27" s="1"/>
      <c r="R27" s="1"/>
      <c r="S27" s="1"/>
      <c r="T27" s="1"/>
      <c r="U27" s="1"/>
      <c r="V27" s="1"/>
    </row>
    <row r="28" spans="1:22" ht="13.5" thickBot="1">
      <c r="A28" s="1"/>
      <c r="B28" s="152" t="s">
        <v>89</v>
      </c>
      <c r="C28" s="107">
        <v>39951</v>
      </c>
      <c r="D28" s="105" t="s">
        <v>57</v>
      </c>
      <c r="E28" s="86">
        <v>14.51</v>
      </c>
      <c r="F28" s="14">
        <f>RANK(E28,E$6:E63,0)</f>
        <v>23</v>
      </c>
      <c r="G28" s="11">
        <v>2.51</v>
      </c>
      <c r="H28" s="14">
        <f>RANK(G28,G$6:G63,0)</f>
        <v>21</v>
      </c>
      <c r="I28" s="19">
        <v>11.3</v>
      </c>
      <c r="J28" s="14">
        <f>RANK(I28,I$6:I63,1)</f>
        <v>23</v>
      </c>
      <c r="K28" s="142">
        <v>0.001175925925925926</v>
      </c>
      <c r="L28" s="14">
        <f>RANK(K28,K$6:K63,1)</f>
        <v>24</v>
      </c>
      <c r="M28" s="87">
        <f t="shared" si="0"/>
        <v>91</v>
      </c>
      <c r="N28" s="88">
        <f>RANK(M28,M$6:M59,1)</f>
        <v>23</v>
      </c>
      <c r="O28" s="1"/>
      <c r="P28" s="1"/>
      <c r="Q28" s="1"/>
      <c r="R28" s="1"/>
      <c r="S28" s="1"/>
      <c r="T28" s="1"/>
      <c r="U28" s="1"/>
      <c r="V28" s="1"/>
    </row>
    <row r="29" spans="1:22" ht="13.5" thickBot="1">
      <c r="A29" s="1"/>
      <c r="B29" s="103" t="s">
        <v>92</v>
      </c>
      <c r="C29" s="107">
        <v>39757</v>
      </c>
      <c r="D29" s="105" t="s">
        <v>57</v>
      </c>
      <c r="E29" s="86">
        <v>11.32</v>
      </c>
      <c r="F29" s="14">
        <f>RANK(E29,E$6:E64,0)</f>
        <v>26</v>
      </c>
      <c r="G29" s="11">
        <v>2.46</v>
      </c>
      <c r="H29" s="14">
        <f>RANK(G29,G$6:G64,0)</f>
        <v>22</v>
      </c>
      <c r="I29" s="19">
        <v>11.4</v>
      </c>
      <c r="J29" s="14">
        <f>RANK(I29,I$6:I64,1)</f>
        <v>24</v>
      </c>
      <c r="K29" s="142">
        <v>0.0011666666666666668</v>
      </c>
      <c r="L29" s="14">
        <f>RANK(K29,K$6:K64,1)</f>
        <v>23</v>
      </c>
      <c r="M29" s="87">
        <f t="shared" si="0"/>
        <v>95</v>
      </c>
      <c r="N29" s="88">
        <f>RANK(M29,M$6:M60,1)</f>
        <v>24</v>
      </c>
      <c r="O29" s="1"/>
      <c r="P29" s="1"/>
      <c r="Q29" s="1"/>
      <c r="R29" s="1"/>
      <c r="S29" s="1"/>
      <c r="T29" s="1"/>
      <c r="U29" s="1"/>
      <c r="V29" s="1"/>
    </row>
    <row r="30" spans="1:22" ht="13.5" thickBot="1">
      <c r="A30" s="1"/>
      <c r="B30" s="113" t="s">
        <v>103</v>
      </c>
      <c r="C30" s="114">
        <v>2009</v>
      </c>
      <c r="D30" s="146" t="s">
        <v>21</v>
      </c>
      <c r="E30" s="86">
        <v>16.16</v>
      </c>
      <c r="F30" s="14">
        <f>RANK(E30,E$6:E65,0)</f>
        <v>22</v>
      </c>
      <c r="G30" s="11">
        <v>2.15</v>
      </c>
      <c r="H30" s="14">
        <f>RANK(G30,G$6:G65,0)</f>
        <v>27</v>
      </c>
      <c r="I30" s="19">
        <v>11.7</v>
      </c>
      <c r="J30" s="14">
        <f>RANK(I30,I$6:I65,1)</f>
        <v>26</v>
      </c>
      <c r="K30" s="142">
        <v>0.0011238425925925927</v>
      </c>
      <c r="L30" s="14">
        <f>RANK(K30,K$6:K65,1)</f>
        <v>21</v>
      </c>
      <c r="M30" s="87">
        <f t="shared" si="0"/>
        <v>96</v>
      </c>
      <c r="N30" s="88">
        <f>RANK(M30,M$6:M61,1)</f>
        <v>25</v>
      </c>
      <c r="O30" s="1"/>
      <c r="P30" s="1"/>
      <c r="Q30" s="1"/>
      <c r="R30" s="1"/>
      <c r="S30" s="1"/>
      <c r="T30" s="1"/>
      <c r="U30" s="1"/>
      <c r="V30" s="1"/>
    </row>
    <row r="31" spans="1:22" ht="13.5" thickBot="1">
      <c r="A31" s="1"/>
      <c r="B31" s="106" t="s">
        <v>97</v>
      </c>
      <c r="C31" s="107">
        <v>39575</v>
      </c>
      <c r="D31" s="105" t="s">
        <v>19</v>
      </c>
      <c r="E31" s="86">
        <v>12.26</v>
      </c>
      <c r="F31" s="14">
        <f>RANK(E31,E$6:E66,0)</f>
        <v>25</v>
      </c>
      <c r="G31" s="11">
        <v>1.75</v>
      </c>
      <c r="H31" s="14">
        <f>RANK(G31,G$6:G66,0)</f>
        <v>31</v>
      </c>
      <c r="I31" s="19">
        <v>11.4</v>
      </c>
      <c r="J31" s="14">
        <f>RANK(I31,I$6:I66,1)</f>
        <v>24</v>
      </c>
      <c r="K31" s="142">
        <v>0.0011145833333333333</v>
      </c>
      <c r="L31" s="14">
        <f>RANK(K31,K$6:K66,1)</f>
        <v>20</v>
      </c>
      <c r="M31" s="87">
        <f t="shared" si="0"/>
        <v>100</v>
      </c>
      <c r="N31" s="88">
        <f>RANK(M31,M$6:M62,1)</f>
        <v>26</v>
      </c>
      <c r="O31" s="1"/>
      <c r="P31" s="1"/>
      <c r="Q31" s="1"/>
      <c r="R31" s="1"/>
      <c r="S31" s="1"/>
      <c r="T31" s="1"/>
      <c r="U31" s="1"/>
      <c r="V31" s="1"/>
    </row>
    <row r="32" spans="1:22" ht="13.5" thickBot="1">
      <c r="A32" s="1"/>
      <c r="B32" s="119" t="s">
        <v>90</v>
      </c>
      <c r="C32" s="107">
        <v>39814</v>
      </c>
      <c r="D32" s="110" t="s">
        <v>57</v>
      </c>
      <c r="E32" s="86">
        <v>10.43</v>
      </c>
      <c r="F32" s="14">
        <f>RANK(E32,E$6:E67,0)</f>
        <v>27</v>
      </c>
      <c r="G32" s="11">
        <v>2.31</v>
      </c>
      <c r="H32" s="14">
        <f>RANK(G32,G$6:G67,0)</f>
        <v>25</v>
      </c>
      <c r="I32" s="19">
        <v>11.7</v>
      </c>
      <c r="J32" s="14">
        <f>RANK(I32,I$6:I67,1)</f>
        <v>26</v>
      </c>
      <c r="K32" s="142">
        <v>0.001230324074074074</v>
      </c>
      <c r="L32" s="14">
        <f>RANK(K32,K$6:K67,1)</f>
        <v>27</v>
      </c>
      <c r="M32" s="87">
        <f t="shared" si="0"/>
        <v>105</v>
      </c>
      <c r="N32" s="88">
        <f>RANK(M32,M$6:M63,1)</f>
        <v>27</v>
      </c>
      <c r="O32" s="1"/>
      <c r="P32" s="1"/>
      <c r="Q32" s="1"/>
      <c r="R32" s="1"/>
      <c r="S32" s="1"/>
      <c r="T32" s="1"/>
      <c r="U32" s="1"/>
      <c r="V32" s="1"/>
    </row>
    <row r="33" spans="1:22" ht="13.5" thickBot="1">
      <c r="A33" s="1"/>
      <c r="B33" s="106" t="s">
        <v>183</v>
      </c>
      <c r="C33" s="107">
        <v>39901</v>
      </c>
      <c r="D33" s="110" t="s">
        <v>57</v>
      </c>
      <c r="E33" s="86">
        <v>8.6</v>
      </c>
      <c r="F33" s="14">
        <f>RANK(E33,E$6:E68,0)</f>
        <v>29</v>
      </c>
      <c r="G33" s="11">
        <v>2.24</v>
      </c>
      <c r="H33" s="14">
        <f>RANK(G33,G$6:G68,0)</f>
        <v>26</v>
      </c>
      <c r="I33" s="19">
        <v>12.4</v>
      </c>
      <c r="J33" s="14">
        <f>RANK(I33,I$6:I68,1)</f>
        <v>28</v>
      </c>
      <c r="K33" s="142">
        <v>0.0013368055555555555</v>
      </c>
      <c r="L33" s="14">
        <f>RANK(K33,K$6:K68,1)</f>
        <v>29</v>
      </c>
      <c r="M33" s="87">
        <f t="shared" si="0"/>
        <v>112</v>
      </c>
      <c r="N33" s="88">
        <f>RANK(M33,M$6:M64,1)</f>
        <v>28</v>
      </c>
      <c r="O33" s="1"/>
      <c r="P33" s="1"/>
      <c r="Q33" s="1"/>
      <c r="R33" s="1"/>
      <c r="S33" s="1"/>
      <c r="T33" s="1"/>
      <c r="U33" s="1"/>
      <c r="V33" s="1"/>
    </row>
    <row r="34" spans="1:22" ht="13.5" thickBot="1">
      <c r="A34" s="1"/>
      <c r="B34" s="106" t="s">
        <v>98</v>
      </c>
      <c r="C34" s="107">
        <v>40423</v>
      </c>
      <c r="D34" s="110" t="s">
        <v>19</v>
      </c>
      <c r="E34" s="86">
        <v>5.6</v>
      </c>
      <c r="F34" s="14">
        <f>RANK(E34,E$6:E69,0)</f>
        <v>31</v>
      </c>
      <c r="G34" s="11">
        <v>1.84</v>
      </c>
      <c r="H34" s="14">
        <f>RANK(G34,G$6:G69,0)</f>
        <v>29</v>
      </c>
      <c r="I34" s="19">
        <v>12.9</v>
      </c>
      <c r="J34" s="14">
        <f>RANK(I34,I$6:I69,1)</f>
        <v>29</v>
      </c>
      <c r="K34" s="142">
        <v>0.0012731481481481483</v>
      </c>
      <c r="L34" s="14">
        <f>RANK(K34,K$6:K69,1)</f>
        <v>28</v>
      </c>
      <c r="M34" s="87">
        <f t="shared" si="0"/>
        <v>117</v>
      </c>
      <c r="N34" s="88">
        <f>RANK(M34,M$6:M65,1)</f>
        <v>29</v>
      </c>
      <c r="O34" s="1"/>
      <c r="P34" s="1"/>
      <c r="Q34" s="1"/>
      <c r="R34" s="1"/>
      <c r="S34" s="1"/>
      <c r="T34" s="1"/>
      <c r="U34" s="1"/>
      <c r="V34" s="1"/>
    </row>
    <row r="35" spans="1:22" ht="13.5" thickBot="1">
      <c r="A35" s="1"/>
      <c r="B35" s="103" t="s">
        <v>106</v>
      </c>
      <c r="C35" s="108">
        <v>2010</v>
      </c>
      <c r="D35" s="105" t="s">
        <v>20</v>
      </c>
      <c r="E35" s="86">
        <v>7</v>
      </c>
      <c r="F35" s="14">
        <f>RANK(E35,E$6:E70,0)</f>
        <v>30</v>
      </c>
      <c r="G35" s="11">
        <v>1.86</v>
      </c>
      <c r="H35" s="14">
        <f>RANK(G35,G$6:G70,0)</f>
        <v>28</v>
      </c>
      <c r="I35" s="19">
        <v>13.2</v>
      </c>
      <c r="J35" s="14">
        <f>RANK(I35,I$6:I70,1)</f>
        <v>30</v>
      </c>
      <c r="K35" s="142">
        <v>0.0018402777777777777</v>
      </c>
      <c r="L35" s="14">
        <f>RANK(K35,K$6:K70,1)</f>
        <v>32</v>
      </c>
      <c r="M35" s="87">
        <f t="shared" si="0"/>
        <v>120</v>
      </c>
      <c r="N35" s="88">
        <f>RANK(M35,M$6:M66,1)</f>
        <v>30</v>
      </c>
      <c r="O35" s="1"/>
      <c r="P35" s="1"/>
      <c r="Q35" s="1"/>
      <c r="R35" s="1"/>
      <c r="S35" s="1"/>
      <c r="T35" s="1"/>
      <c r="U35" s="1"/>
      <c r="V35" s="1"/>
    </row>
    <row r="36" spans="1:22" ht="13.5" thickBot="1">
      <c r="A36" s="1"/>
      <c r="B36" s="106" t="s">
        <v>108</v>
      </c>
      <c r="C36" s="108">
        <v>2011</v>
      </c>
      <c r="D36" s="105" t="s">
        <v>20</v>
      </c>
      <c r="E36" s="86">
        <v>10.15</v>
      </c>
      <c r="F36" s="14">
        <f>RANK(E36,E$6:E71,0)</f>
        <v>28</v>
      </c>
      <c r="G36" s="11">
        <v>1.76</v>
      </c>
      <c r="H36" s="14">
        <f>RANK(G36,G$6:G71,0)</f>
        <v>30</v>
      </c>
      <c r="I36" s="19">
        <v>17.3</v>
      </c>
      <c r="J36" s="14">
        <f>RANK(I36,I$6:I71,1)</f>
        <v>32</v>
      </c>
      <c r="K36" s="142">
        <v>0.0016678240740740742</v>
      </c>
      <c r="L36" s="14">
        <f>RANK(K36,K$6:K71,1)</f>
        <v>31</v>
      </c>
      <c r="M36" s="87">
        <f t="shared" si="0"/>
        <v>121</v>
      </c>
      <c r="N36" s="88">
        <f>RANK(M36,M$6:M67,1)</f>
        <v>31</v>
      </c>
      <c r="O36" s="1"/>
      <c r="P36" s="1"/>
      <c r="Q36" s="1"/>
      <c r="R36" s="1"/>
      <c r="S36" s="1"/>
      <c r="T36" s="1"/>
      <c r="U36" s="1"/>
      <c r="V36" s="1"/>
    </row>
    <row r="37" spans="1:22" ht="13.5" thickBot="1">
      <c r="A37" s="1"/>
      <c r="B37" s="106" t="s">
        <v>76</v>
      </c>
      <c r="C37" s="107">
        <v>39886</v>
      </c>
      <c r="D37" s="105" t="s">
        <v>77</v>
      </c>
      <c r="E37" s="86">
        <v>5.05</v>
      </c>
      <c r="F37" s="14">
        <f>RANK(E37,E$6:E72,0)</f>
        <v>32</v>
      </c>
      <c r="G37" s="153">
        <v>1.68</v>
      </c>
      <c r="H37" s="14">
        <f>RANK(G37,G$6:G72,0)</f>
        <v>32</v>
      </c>
      <c r="I37" s="153">
        <v>14.4</v>
      </c>
      <c r="J37" s="14">
        <f>RANK(I37,I$6:I72,1)</f>
        <v>31</v>
      </c>
      <c r="K37" s="142">
        <v>0.001596064814814815</v>
      </c>
      <c r="L37" s="14">
        <f>RANK(K37,K$6:K72,1)</f>
        <v>30</v>
      </c>
      <c r="M37" s="87">
        <f t="shared" si="0"/>
        <v>125</v>
      </c>
      <c r="N37" s="88">
        <f>RANK(M37,M$6:M68,1)</f>
        <v>32</v>
      </c>
      <c r="O37" s="1"/>
      <c r="P37" s="1"/>
      <c r="Q37" s="1"/>
      <c r="R37" s="1"/>
      <c r="S37" s="1"/>
      <c r="T37" s="1"/>
      <c r="U37" s="1"/>
      <c r="V37" s="1"/>
    </row>
    <row r="38" spans="1:22" ht="12.75">
      <c r="A38" s="1"/>
      <c r="B38" s="1"/>
      <c r="C38" s="1"/>
      <c r="D38" s="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"/>
      <c r="P38" s="1"/>
      <c r="Q38" s="1"/>
      <c r="R38" s="1"/>
      <c r="S38" s="1"/>
      <c r="T38" s="1"/>
      <c r="U38" s="1"/>
      <c r="V38" s="1"/>
    </row>
    <row r="39" spans="1:2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3.5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A48" s="1"/>
      <c r="B48" s="1"/>
      <c r="C48" s="1"/>
      <c r="D48" s="118"/>
      <c r="E48" s="108"/>
      <c r="F48" s="105"/>
      <c r="G48" s="86"/>
      <c r="H48" s="14"/>
      <c r="I48" s="11"/>
      <c r="J48" s="14"/>
      <c r="K48" s="19"/>
      <c r="L48" s="14"/>
      <c r="M48" s="142"/>
      <c r="N48" s="14"/>
      <c r="O48" s="87"/>
      <c r="P48" s="88"/>
      <c r="Q48" s="1"/>
      <c r="R48" s="1"/>
      <c r="S48" s="1"/>
      <c r="T48" s="1"/>
      <c r="U48" s="1"/>
      <c r="V48" s="1"/>
    </row>
    <row r="49" spans="1:2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3.5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>
      <c r="A51" s="1"/>
      <c r="B51" s="1"/>
      <c r="C51" s="106"/>
      <c r="D51" s="108"/>
      <c r="E51" s="105"/>
      <c r="F51" s="86"/>
      <c r="G51" s="14"/>
      <c r="H51" s="11"/>
      <c r="I51" s="14"/>
      <c r="J51" s="19"/>
      <c r="K51" s="14"/>
      <c r="L51" s="142"/>
      <c r="M51" s="14"/>
      <c r="N51" s="1"/>
      <c r="O51" s="1"/>
      <c r="P51" s="1"/>
      <c r="Q51" s="1"/>
      <c r="R51" s="1"/>
      <c r="S51" s="1"/>
      <c r="T51" s="1"/>
      <c r="U51" s="1"/>
      <c r="V51" s="1"/>
    </row>
    <row r="52" spans="1:2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</sheetData>
  <sheetProtection formatCells="0" formatColumns="0" formatRows="0" insertColumns="0" insertRows="0"/>
  <mergeCells count="9">
    <mergeCell ref="G1:J2"/>
    <mergeCell ref="E3:F3"/>
    <mergeCell ref="G3:H3"/>
    <mergeCell ref="I3:J3"/>
    <mergeCell ref="K3:L3"/>
    <mergeCell ref="E4:F4"/>
    <mergeCell ref="G4:H4"/>
    <mergeCell ref="K4:L4"/>
    <mergeCell ref="I4:J4"/>
  </mergeCells>
  <conditionalFormatting sqref="O18:O23 P9:P23 P48 N6:N37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N44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" width="0.2890625" style="5" customWidth="1"/>
    <col min="2" max="2" width="23.7109375" style="5" customWidth="1"/>
    <col min="3" max="3" width="10.00390625" style="5" customWidth="1"/>
    <col min="4" max="4" width="10.7109375" style="5" customWidth="1"/>
    <col min="5" max="5" width="7.28125" style="5" customWidth="1"/>
    <col min="6" max="6" width="9.7109375" style="5" customWidth="1"/>
    <col min="7" max="7" width="7.7109375" style="5" customWidth="1"/>
    <col min="8" max="8" width="8.28125" style="5" customWidth="1"/>
    <col min="9" max="9" width="7.28125" style="5" customWidth="1"/>
    <col min="10" max="10" width="8.28125" style="5" customWidth="1"/>
    <col min="11" max="11" width="6.8515625" style="5" customWidth="1"/>
    <col min="12" max="12" width="8.28125" style="5" customWidth="1"/>
    <col min="13" max="13" width="10.57421875" style="5" customWidth="1"/>
    <col min="14" max="14" width="9.7109375" style="5" customWidth="1"/>
    <col min="15" max="16" width="9.140625" style="5" customWidth="1"/>
    <col min="17" max="17" width="27.421875" style="5" customWidth="1"/>
    <col min="18" max="16384" width="9.140625" style="5" customWidth="1"/>
  </cols>
  <sheetData>
    <row r="1" spans="1:22" ht="18" customHeight="1">
      <c r="A1" s="1"/>
      <c r="B1" s="2" t="s">
        <v>32</v>
      </c>
      <c r="C1" s="3" t="s">
        <v>30</v>
      </c>
      <c r="D1" s="4"/>
      <c r="E1" s="4"/>
      <c r="F1" s="4"/>
      <c r="G1" s="164"/>
      <c r="H1" s="165"/>
      <c r="I1" s="165"/>
      <c r="J1" s="16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 customHeight="1">
      <c r="A2" s="1"/>
      <c r="B2" s="4"/>
      <c r="C2" s="6" t="s">
        <v>8</v>
      </c>
      <c r="D2" s="4" t="s">
        <v>27</v>
      </c>
      <c r="E2" s="6" t="s">
        <v>9</v>
      </c>
      <c r="F2" s="76">
        <v>42531</v>
      </c>
      <c r="G2" s="166"/>
      <c r="H2" s="167"/>
      <c r="I2" s="167"/>
      <c r="J2" s="1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.75" customHeight="1" thickBot="1">
      <c r="A3" s="1"/>
      <c r="B3" s="4"/>
      <c r="C3" s="6"/>
      <c r="D3" s="27"/>
      <c r="E3" s="4"/>
      <c r="F3" s="4"/>
      <c r="G3" s="172"/>
      <c r="H3" s="173"/>
      <c r="I3" s="173"/>
      <c r="J3" s="17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4.5" customHeight="1" hidden="1" thickBot="1">
      <c r="A4" s="1"/>
      <c r="B4" s="4"/>
      <c r="C4" s="4"/>
      <c r="D4" s="4"/>
      <c r="E4" s="4"/>
      <c r="F4" s="4"/>
      <c r="G4" s="4"/>
      <c r="H4" s="4"/>
      <c r="I4" s="4"/>
      <c r="J4" s="4"/>
      <c r="K4" s="1"/>
      <c r="L4" s="1"/>
      <c r="M4" s="1"/>
      <c r="N4" s="1"/>
      <c r="O4" s="4"/>
      <c r="P4" s="1"/>
      <c r="Q4" s="1"/>
      <c r="R4" s="1"/>
      <c r="S4" s="1"/>
      <c r="T4" s="1"/>
      <c r="U4" s="1"/>
      <c r="V4" s="1"/>
    </row>
    <row r="5" spans="1:26" ht="12.75">
      <c r="A5" s="7"/>
      <c r="B5" s="21" t="s">
        <v>0</v>
      </c>
      <c r="C5" s="22" t="s">
        <v>10</v>
      </c>
      <c r="D5" s="23" t="s">
        <v>1</v>
      </c>
      <c r="E5" s="170" t="s">
        <v>187</v>
      </c>
      <c r="F5" s="171"/>
      <c r="G5" s="170" t="s">
        <v>4</v>
      </c>
      <c r="H5" s="171"/>
      <c r="I5" s="170" t="s">
        <v>14</v>
      </c>
      <c r="J5" s="171"/>
      <c r="K5" s="170" t="s">
        <v>28</v>
      </c>
      <c r="L5" s="171"/>
      <c r="M5" s="8" t="s">
        <v>5</v>
      </c>
      <c r="N5" s="9" t="s">
        <v>6</v>
      </c>
      <c r="O5" s="44" t="s">
        <v>25</v>
      </c>
      <c r="P5" s="10"/>
      <c r="Q5" s="10"/>
      <c r="R5" s="10"/>
      <c r="S5" s="10"/>
      <c r="T5" s="10"/>
      <c r="U5" s="10"/>
      <c r="V5" s="1"/>
      <c r="W5" s="1"/>
      <c r="X5" s="1"/>
      <c r="Y5" s="1"/>
      <c r="Z5" s="1"/>
    </row>
    <row r="6" spans="1:26" ht="11.25" customHeight="1">
      <c r="A6" s="7"/>
      <c r="B6" s="16"/>
      <c r="C6" s="24" t="s">
        <v>11</v>
      </c>
      <c r="D6" s="24"/>
      <c r="E6" s="168" t="s">
        <v>12</v>
      </c>
      <c r="F6" s="169"/>
      <c r="G6" s="168" t="s">
        <v>12</v>
      </c>
      <c r="H6" s="169"/>
      <c r="I6" s="168" t="s">
        <v>13</v>
      </c>
      <c r="J6" s="169"/>
      <c r="K6" s="168" t="s">
        <v>13</v>
      </c>
      <c r="L6" s="169"/>
      <c r="M6" s="17" t="s">
        <v>3</v>
      </c>
      <c r="N6" s="18" t="s">
        <v>7</v>
      </c>
      <c r="O6" s="45" t="s">
        <v>26</v>
      </c>
      <c r="P6" s="10"/>
      <c r="Q6" s="10"/>
      <c r="R6" s="10"/>
      <c r="S6" s="10"/>
      <c r="T6" s="10"/>
      <c r="U6" s="10"/>
      <c r="V6" s="1"/>
      <c r="W6" s="1"/>
      <c r="X6" s="1"/>
      <c r="Y6" s="1"/>
      <c r="Z6" s="1"/>
    </row>
    <row r="7" spans="1:26" ht="13.5" thickBot="1">
      <c r="A7" s="7"/>
      <c r="B7" s="49"/>
      <c r="C7" s="50"/>
      <c r="D7" s="50"/>
      <c r="E7" s="51" t="s">
        <v>2</v>
      </c>
      <c r="F7" s="52" t="s">
        <v>3</v>
      </c>
      <c r="G7" s="51" t="s">
        <v>2</v>
      </c>
      <c r="H7" s="52" t="s">
        <v>3</v>
      </c>
      <c r="I7" s="51" t="s">
        <v>2</v>
      </c>
      <c r="J7" s="52" t="s">
        <v>3</v>
      </c>
      <c r="K7" s="51" t="s">
        <v>2</v>
      </c>
      <c r="L7" s="52" t="s">
        <v>3</v>
      </c>
      <c r="M7" s="53"/>
      <c r="N7" s="54"/>
      <c r="O7" s="46"/>
      <c r="P7" s="10"/>
      <c r="Q7" s="10"/>
      <c r="R7" s="10"/>
      <c r="S7" s="10"/>
      <c r="T7" s="10"/>
      <c r="U7" s="10"/>
      <c r="V7" s="1"/>
      <c r="W7" s="1"/>
      <c r="X7" s="1"/>
      <c r="Y7" s="1"/>
      <c r="Z7" s="1"/>
    </row>
    <row r="8" spans="1:18" ht="15" customHeight="1" thickBot="1">
      <c r="A8" s="7"/>
      <c r="B8" s="103" t="s">
        <v>121</v>
      </c>
      <c r="C8" s="104">
        <v>38463</v>
      </c>
      <c r="D8" s="105" t="s">
        <v>54</v>
      </c>
      <c r="E8" s="19">
        <v>39.66</v>
      </c>
      <c r="F8" s="14">
        <f>RANK(E8,$E$8:E42,0)</f>
        <v>2</v>
      </c>
      <c r="G8" s="11">
        <v>3.87</v>
      </c>
      <c r="H8" s="47">
        <f>RANK(G8,$G$8:G42,0)</f>
        <v>1</v>
      </c>
      <c r="I8" s="19">
        <v>8.3</v>
      </c>
      <c r="J8" s="47">
        <f>RANK(I8,$I$8:I42,1)</f>
        <v>1</v>
      </c>
      <c r="K8" s="154">
        <v>0.0008101851851851852</v>
      </c>
      <c r="L8" s="47">
        <f>RANK(K8,$K$8:K42,1)</f>
        <v>1</v>
      </c>
      <c r="M8" s="87">
        <f aca="true" t="shared" si="0" ref="M8:M42">F8+H8+J8+L8</f>
        <v>5</v>
      </c>
      <c r="N8" s="48">
        <f>RANK(M8,M$8:M42,1)</f>
        <v>1</v>
      </c>
      <c r="O8" s="85">
        <v>11</v>
      </c>
      <c r="P8" s="10"/>
      <c r="Q8" s="101" t="s">
        <v>46</v>
      </c>
      <c r="R8" s="97">
        <v>10</v>
      </c>
    </row>
    <row r="9" spans="1:18" ht="15" customHeight="1" thickBot="1">
      <c r="A9" s="7"/>
      <c r="B9" s="106" t="s">
        <v>135</v>
      </c>
      <c r="C9" s="108">
        <v>2006</v>
      </c>
      <c r="D9" s="105" t="s">
        <v>17</v>
      </c>
      <c r="E9" s="19">
        <v>29.48</v>
      </c>
      <c r="F9" s="14">
        <f>RANK(E9,$E$8:E48,0)</f>
        <v>6</v>
      </c>
      <c r="G9" s="11">
        <v>3.75</v>
      </c>
      <c r="H9" s="47">
        <f>RANK(G9,$G$8:G48,0)</f>
        <v>4</v>
      </c>
      <c r="I9" s="19">
        <v>9</v>
      </c>
      <c r="J9" s="47">
        <f>RANK(I9,$I$8:I48,1)</f>
        <v>5</v>
      </c>
      <c r="K9" s="154">
        <v>0.0008229166666666667</v>
      </c>
      <c r="L9" s="47">
        <f>RANK(K9,$K$8:K48,1)</f>
        <v>2</v>
      </c>
      <c r="M9" s="87">
        <f t="shared" si="0"/>
        <v>17</v>
      </c>
      <c r="N9" s="48">
        <f>RANK(M9,M$8:M43,1)</f>
        <v>2</v>
      </c>
      <c r="O9" s="73">
        <v>9</v>
      </c>
      <c r="P9" s="10"/>
      <c r="Q9" s="101" t="s">
        <v>37</v>
      </c>
      <c r="R9" s="97">
        <v>19</v>
      </c>
    </row>
    <row r="10" spans="1:18" ht="15" customHeight="1" thickBot="1">
      <c r="A10" s="7"/>
      <c r="B10" s="106" t="s">
        <v>122</v>
      </c>
      <c r="C10" s="107">
        <v>38565</v>
      </c>
      <c r="D10" s="105" t="s">
        <v>54</v>
      </c>
      <c r="E10" s="19">
        <v>37.29</v>
      </c>
      <c r="F10" s="14">
        <f>RANK(E10,$E$8:E44,0)</f>
        <v>3</v>
      </c>
      <c r="G10" s="11">
        <v>3.53</v>
      </c>
      <c r="H10" s="47">
        <f>RANK(G10,$G$8:G44,0)</f>
        <v>5</v>
      </c>
      <c r="I10" s="19">
        <v>9.1</v>
      </c>
      <c r="J10" s="47">
        <f>RANK(I10,$I$8:I44,1)</f>
        <v>7</v>
      </c>
      <c r="K10" s="154">
        <v>0.0008831018518518519</v>
      </c>
      <c r="L10" s="47">
        <f>RANK(K10,$K$8:K44,1)</f>
        <v>7</v>
      </c>
      <c r="M10" s="87">
        <f t="shared" si="0"/>
        <v>22</v>
      </c>
      <c r="N10" s="48">
        <f>RANK(M10,M$8:M44,1)</f>
        <v>3</v>
      </c>
      <c r="O10" s="73">
        <v>8</v>
      </c>
      <c r="P10" s="72"/>
      <c r="Q10" s="101" t="s">
        <v>42</v>
      </c>
      <c r="R10" s="97"/>
    </row>
    <row r="11" spans="1:18" ht="15" customHeight="1" thickBot="1">
      <c r="A11" s="7"/>
      <c r="B11" s="113" t="s">
        <v>137</v>
      </c>
      <c r="C11" s="114">
        <v>2005</v>
      </c>
      <c r="D11" s="146" t="s">
        <v>21</v>
      </c>
      <c r="E11" s="19">
        <v>23.63</v>
      </c>
      <c r="F11" s="14">
        <f>RANK(E11,$E$8:E50,0)</f>
        <v>13</v>
      </c>
      <c r="G11" s="11">
        <v>3.85</v>
      </c>
      <c r="H11" s="47">
        <f>RANK(G11,$G$8:G50,0)</f>
        <v>2</v>
      </c>
      <c r="I11" s="19">
        <v>8.9</v>
      </c>
      <c r="J11" s="47">
        <f>RANK(I11,$I$8:I50,1)</f>
        <v>4</v>
      </c>
      <c r="K11" s="154">
        <v>0.0008506944444444446</v>
      </c>
      <c r="L11" s="47">
        <f>RANK(K11,$K$8:K50,1)</f>
        <v>5</v>
      </c>
      <c r="M11" s="87">
        <f t="shared" si="0"/>
        <v>24</v>
      </c>
      <c r="N11" s="48">
        <f>RANK(M11,M$8:M45,1)</f>
        <v>4</v>
      </c>
      <c r="O11" s="73">
        <v>7</v>
      </c>
      <c r="P11" s="72"/>
      <c r="Q11" s="101" t="s">
        <v>45</v>
      </c>
      <c r="R11" s="97">
        <v>14</v>
      </c>
    </row>
    <row r="12" spans="1:18" ht="15" customHeight="1" thickBot="1">
      <c r="A12" s="7"/>
      <c r="B12" s="106" t="s">
        <v>129</v>
      </c>
      <c r="C12" s="107">
        <v>38372</v>
      </c>
      <c r="D12" s="105" t="s">
        <v>16</v>
      </c>
      <c r="E12" s="19">
        <v>33.45</v>
      </c>
      <c r="F12" s="14">
        <f>RANK(E12,$E$8:E50,0)</f>
        <v>5</v>
      </c>
      <c r="G12" s="11">
        <v>3.39</v>
      </c>
      <c r="H12" s="47">
        <f>RANK(G12,$G$8:G50,0)</f>
        <v>11</v>
      </c>
      <c r="I12" s="19">
        <v>9.2</v>
      </c>
      <c r="J12" s="47">
        <f>RANK(I12,$I$8:I50,1)</f>
        <v>9</v>
      </c>
      <c r="K12" s="154">
        <v>0.0008495370370370371</v>
      </c>
      <c r="L12" s="47">
        <f>RANK(K12,$K$8:K50,1)</f>
        <v>4</v>
      </c>
      <c r="M12" s="87">
        <f t="shared" si="0"/>
        <v>29</v>
      </c>
      <c r="N12" s="48">
        <f>RANK(M12,M$8:M46,1)</f>
        <v>5</v>
      </c>
      <c r="O12" s="73">
        <v>6</v>
      </c>
      <c r="P12" s="72"/>
      <c r="Q12" s="101" t="s">
        <v>38</v>
      </c>
      <c r="R12" s="97"/>
    </row>
    <row r="13" spans="1:40" s="74" customFormat="1" ht="15" customHeight="1" thickBot="1">
      <c r="A13" s="7"/>
      <c r="B13" s="106" t="s">
        <v>134</v>
      </c>
      <c r="C13" s="112">
        <v>2005</v>
      </c>
      <c r="D13" s="105" t="s">
        <v>17</v>
      </c>
      <c r="E13" s="19">
        <v>37.07</v>
      </c>
      <c r="F13" s="14">
        <f>RANK(E13,$E$8:E52,0)</f>
        <v>4</v>
      </c>
      <c r="G13" s="11">
        <v>3.44</v>
      </c>
      <c r="H13" s="47">
        <f>RANK(G13,$G$8:G52,0)</f>
        <v>7</v>
      </c>
      <c r="I13" s="19">
        <v>9.2</v>
      </c>
      <c r="J13" s="47">
        <f>RANK(I13,$I$8:I52,1)</f>
        <v>9</v>
      </c>
      <c r="K13" s="154">
        <v>0.0009131944444444443</v>
      </c>
      <c r="L13" s="47">
        <f>RANK(K13,$K$8:K52,1)</f>
        <v>9</v>
      </c>
      <c r="M13" s="87">
        <f t="shared" si="0"/>
        <v>29</v>
      </c>
      <c r="N13" s="48">
        <f>RANK(M13,M$8:M47,1)</f>
        <v>5</v>
      </c>
      <c r="O13" s="73">
        <v>5</v>
      </c>
      <c r="P13" s="72"/>
      <c r="Q13" s="101" t="s">
        <v>47</v>
      </c>
      <c r="R13" s="97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18" ht="15" customHeight="1" thickBot="1">
      <c r="A14" s="7"/>
      <c r="B14" s="106" t="s">
        <v>116</v>
      </c>
      <c r="C14" s="112">
        <v>2005</v>
      </c>
      <c r="D14" s="105" t="s">
        <v>18</v>
      </c>
      <c r="E14" s="19">
        <v>27.95</v>
      </c>
      <c r="F14" s="14">
        <f>RANK(E14,$E$8:E48,0)</f>
        <v>7</v>
      </c>
      <c r="G14" s="11">
        <v>3.43</v>
      </c>
      <c r="H14" s="47">
        <f>RANK(G14,$G$8:G48,0)</f>
        <v>8</v>
      </c>
      <c r="I14" s="19">
        <v>8.7</v>
      </c>
      <c r="J14" s="47">
        <f>RANK(I14,$I$8:I48,1)</f>
        <v>2</v>
      </c>
      <c r="K14" s="154">
        <v>0.0009733796296296296</v>
      </c>
      <c r="L14" s="47">
        <f>RANK(K14,$K$8:K48,1)</f>
        <v>16</v>
      </c>
      <c r="M14" s="87">
        <f t="shared" si="0"/>
        <v>33</v>
      </c>
      <c r="N14" s="48">
        <f>RANK(M14,M$8:M48,1)</f>
        <v>7</v>
      </c>
      <c r="O14" s="73">
        <v>4</v>
      </c>
      <c r="P14" s="72"/>
      <c r="Q14" s="101" t="s">
        <v>39</v>
      </c>
      <c r="R14" s="97">
        <v>6</v>
      </c>
    </row>
    <row r="15" spans="1:18" ht="15" customHeight="1" thickBot="1">
      <c r="A15" s="7"/>
      <c r="B15" s="111" t="s">
        <v>143</v>
      </c>
      <c r="C15" s="122">
        <v>2005</v>
      </c>
      <c r="D15" s="157" t="s">
        <v>18</v>
      </c>
      <c r="E15" s="19">
        <v>23.48</v>
      </c>
      <c r="F15" s="14">
        <f>RANK(E15,$E$8:E54,0)</f>
        <v>14</v>
      </c>
      <c r="G15" s="11">
        <v>3.41</v>
      </c>
      <c r="H15" s="47">
        <f>RANK(G15,$G$8:G54,0)</f>
        <v>10</v>
      </c>
      <c r="I15" s="19">
        <v>9</v>
      </c>
      <c r="J15" s="47">
        <f>RANK(I15,$I$8:I54,1)</f>
        <v>5</v>
      </c>
      <c r="K15" s="154">
        <v>0.0008923611111111112</v>
      </c>
      <c r="L15" s="47">
        <f>RANK(K15,$K$8:K54,1)</f>
        <v>8</v>
      </c>
      <c r="M15" s="87">
        <f t="shared" si="0"/>
        <v>37</v>
      </c>
      <c r="N15" s="48">
        <f>RANK(M15,M$8:M49,1)</f>
        <v>8</v>
      </c>
      <c r="O15" s="73">
        <v>3</v>
      </c>
      <c r="P15" s="72"/>
      <c r="Q15" s="101" t="s">
        <v>40</v>
      </c>
      <c r="R15" s="97"/>
    </row>
    <row r="16" spans="1:18" ht="15" customHeight="1" thickBot="1">
      <c r="A16" s="7"/>
      <c r="B16" s="111" t="s">
        <v>142</v>
      </c>
      <c r="C16" s="121">
        <v>2005</v>
      </c>
      <c r="D16" s="156" t="s">
        <v>18</v>
      </c>
      <c r="E16" s="19">
        <v>23.79</v>
      </c>
      <c r="F16" s="14">
        <f>RANK(E16,$E$8:E55,0)</f>
        <v>12</v>
      </c>
      <c r="G16" s="11">
        <v>3.13</v>
      </c>
      <c r="H16" s="47">
        <f>RANK(G16,$G$8:G55,0)</f>
        <v>17</v>
      </c>
      <c r="I16" s="19">
        <v>9.2</v>
      </c>
      <c r="J16" s="47">
        <f>RANK(I16,$I$8:I55,1)</f>
        <v>9</v>
      </c>
      <c r="K16" s="154">
        <v>0.0008414351851851852</v>
      </c>
      <c r="L16" s="47">
        <f>RANK(K16,$K$8:K55,1)</f>
        <v>3</v>
      </c>
      <c r="M16" s="87">
        <f t="shared" si="0"/>
        <v>41</v>
      </c>
      <c r="N16" s="48">
        <f>RANK(M16,M$8:M50,1)</f>
        <v>9</v>
      </c>
      <c r="O16" s="73">
        <v>2</v>
      </c>
      <c r="P16" s="72"/>
      <c r="Q16" s="101" t="s">
        <v>43</v>
      </c>
      <c r="R16" s="97"/>
    </row>
    <row r="17" spans="1:40" s="74" customFormat="1" ht="15" customHeight="1" thickBot="1">
      <c r="A17" s="7"/>
      <c r="B17" s="106" t="s">
        <v>114</v>
      </c>
      <c r="C17" s="108">
        <v>2006</v>
      </c>
      <c r="D17" s="105" t="s">
        <v>18</v>
      </c>
      <c r="E17" s="19">
        <v>18.91</v>
      </c>
      <c r="F17" s="14">
        <f>RANK(E17,$E$8:E51,0)</f>
        <v>23</v>
      </c>
      <c r="G17" s="11">
        <v>3.77</v>
      </c>
      <c r="H17" s="47">
        <f>RANK(G17,$G$8:G51,0)</f>
        <v>3</v>
      </c>
      <c r="I17" s="19">
        <v>8.8</v>
      </c>
      <c r="J17" s="47">
        <f>RANK(I17,$I$8:I51,1)</f>
        <v>3</v>
      </c>
      <c r="K17" s="154">
        <v>0.0009386574074074073</v>
      </c>
      <c r="L17" s="47">
        <f>RANK(K17,$K$8:K51,1)</f>
        <v>14</v>
      </c>
      <c r="M17" s="87">
        <f t="shared" si="0"/>
        <v>43</v>
      </c>
      <c r="N17" s="48">
        <f>RANK(M17,M$8:M51,1)</f>
        <v>10</v>
      </c>
      <c r="O17" s="73">
        <v>1</v>
      </c>
      <c r="P17" s="72"/>
      <c r="Q17" s="101" t="s">
        <v>44</v>
      </c>
      <c r="R17" s="97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18" ht="15" customHeight="1" thickBot="1">
      <c r="A18" s="7"/>
      <c r="B18" s="106" t="s">
        <v>120</v>
      </c>
      <c r="C18" s="108">
        <v>2005</v>
      </c>
      <c r="D18" s="105" t="s">
        <v>18</v>
      </c>
      <c r="E18" s="19">
        <v>26.41</v>
      </c>
      <c r="F18" s="14">
        <f>RANK(E18,$E$8:E52,0)</f>
        <v>8</v>
      </c>
      <c r="G18" s="11">
        <v>3.43</v>
      </c>
      <c r="H18" s="47">
        <f>RANK(G18,$G$8:G52,0)</f>
        <v>8</v>
      </c>
      <c r="I18" s="19">
        <v>9.8</v>
      </c>
      <c r="J18" s="47">
        <f>RANK(I18,$I$8:I52,1)</f>
        <v>17</v>
      </c>
      <c r="K18" s="154">
        <v>0.0009305555555555555</v>
      </c>
      <c r="L18" s="47">
        <f>RANK(K18,$K$8:K52,1)</f>
        <v>12</v>
      </c>
      <c r="M18" s="87">
        <f t="shared" si="0"/>
        <v>45</v>
      </c>
      <c r="N18" s="48">
        <f>RANK(M18,M$8:M52,1)</f>
        <v>11</v>
      </c>
      <c r="O18" s="72"/>
      <c r="P18" s="72"/>
      <c r="Q18" s="101" t="s">
        <v>41</v>
      </c>
      <c r="R18" s="97">
        <v>7</v>
      </c>
    </row>
    <row r="19" spans="1:18" ht="15" customHeight="1" thickBot="1">
      <c r="A19" s="7"/>
      <c r="B19" s="106" t="s">
        <v>130</v>
      </c>
      <c r="C19" s="107">
        <v>38554</v>
      </c>
      <c r="D19" s="105" t="s">
        <v>16</v>
      </c>
      <c r="E19" s="19">
        <v>20.29</v>
      </c>
      <c r="F19" s="14">
        <f>RANK(E19,$E$8:E57,0)</f>
        <v>20</v>
      </c>
      <c r="G19" s="11">
        <v>3.5</v>
      </c>
      <c r="H19" s="47">
        <f>RANK(G19,$G$8:G57,0)</f>
        <v>6</v>
      </c>
      <c r="I19" s="19">
        <v>9.9</v>
      </c>
      <c r="J19" s="47">
        <f>RANK(I19,$I$8:I57,1)</f>
        <v>20</v>
      </c>
      <c r="K19" s="154">
        <v>0.0008634259259259259</v>
      </c>
      <c r="L19" s="47">
        <f>RANK(K19,$K$8:K57,1)</f>
        <v>6</v>
      </c>
      <c r="M19" s="87">
        <f t="shared" si="0"/>
        <v>52</v>
      </c>
      <c r="N19" s="48">
        <f>RANK(M19,M$8:M53,1)</f>
        <v>12</v>
      </c>
      <c r="O19" s="72"/>
      <c r="P19" s="72"/>
      <c r="Q19" s="36"/>
      <c r="R19" s="10"/>
    </row>
    <row r="20" spans="1:18" ht="15" customHeight="1" thickBot="1">
      <c r="A20" s="7"/>
      <c r="B20" s="103" t="s">
        <v>110</v>
      </c>
      <c r="C20" s="104">
        <v>38943</v>
      </c>
      <c r="D20" s="105" t="s">
        <v>15</v>
      </c>
      <c r="E20" s="19">
        <v>22.53</v>
      </c>
      <c r="F20" s="14">
        <f>RANK(E20,$E$8:E54,0)</f>
        <v>16</v>
      </c>
      <c r="G20" s="11">
        <v>3.11</v>
      </c>
      <c r="H20" s="47">
        <f>RANK(G20,$G$8:G54,0)</f>
        <v>19</v>
      </c>
      <c r="I20" s="19">
        <v>9.1</v>
      </c>
      <c r="J20" s="47">
        <f>RANK(I20,$I$8:I54,1)</f>
        <v>7</v>
      </c>
      <c r="K20" s="154">
        <v>0.0009293981481481483</v>
      </c>
      <c r="L20" s="47">
        <f>RANK(K20,$K$8:K54,1)</f>
        <v>11</v>
      </c>
      <c r="M20" s="87">
        <f t="shared" si="0"/>
        <v>53</v>
      </c>
      <c r="N20" s="48">
        <f>RANK(M20,M$8:M54,1)</f>
        <v>13</v>
      </c>
      <c r="O20" s="72"/>
      <c r="P20" s="72"/>
      <c r="Q20" s="36"/>
      <c r="R20" s="10"/>
    </row>
    <row r="21" spans="1:18" ht="15" customHeight="1" thickBot="1">
      <c r="A21" s="7"/>
      <c r="B21" s="106" t="s">
        <v>115</v>
      </c>
      <c r="C21" s="108">
        <v>2006</v>
      </c>
      <c r="D21" s="105" t="s">
        <v>18</v>
      </c>
      <c r="E21" s="19">
        <v>24.5</v>
      </c>
      <c r="F21" s="14">
        <f>RANK(E21,$E$8:E55,0)</f>
        <v>11</v>
      </c>
      <c r="G21" s="11">
        <v>3.08</v>
      </c>
      <c r="H21" s="47">
        <f>RANK(G21,$G$8:G55,0)</f>
        <v>20</v>
      </c>
      <c r="I21" s="19">
        <v>9.5</v>
      </c>
      <c r="J21" s="47">
        <f>RANK(I21,$I$8:I55,1)</f>
        <v>12</v>
      </c>
      <c r="K21" s="154">
        <v>0.0009351851851851852</v>
      </c>
      <c r="L21" s="47">
        <f>RANK(K21,$K$8:K55,1)</f>
        <v>13</v>
      </c>
      <c r="M21" s="87">
        <f t="shared" si="0"/>
        <v>56</v>
      </c>
      <c r="N21" s="48">
        <f>RANK(M21,M$8:M55,1)</f>
        <v>14</v>
      </c>
      <c r="O21" s="72"/>
      <c r="P21" s="72"/>
      <c r="Q21" s="36"/>
      <c r="R21" s="10"/>
    </row>
    <row r="22" spans="1:18" ht="15" customHeight="1" thickBot="1">
      <c r="A22" s="7"/>
      <c r="B22" s="106" t="s">
        <v>124</v>
      </c>
      <c r="C22" s="107">
        <v>38423</v>
      </c>
      <c r="D22" s="105" t="s">
        <v>54</v>
      </c>
      <c r="E22" s="19">
        <v>44.01</v>
      </c>
      <c r="F22" s="14">
        <f>RANK(E22,$E$8:E56,0)</f>
        <v>1</v>
      </c>
      <c r="G22" s="11">
        <v>3.18</v>
      </c>
      <c r="H22" s="47">
        <f>RANK(G22,$G$8:G56,0)</f>
        <v>14</v>
      </c>
      <c r="I22" s="19">
        <v>9.8</v>
      </c>
      <c r="J22" s="47">
        <f>RANK(I22,$I$8:I56,1)</f>
        <v>17</v>
      </c>
      <c r="K22" s="154">
        <v>0.001011574074074074</v>
      </c>
      <c r="L22" s="47">
        <f>RANK(K22,$K$8:K56,1)</f>
        <v>26</v>
      </c>
      <c r="M22" s="87">
        <f t="shared" si="0"/>
        <v>58</v>
      </c>
      <c r="N22" s="48">
        <f>RANK(M22,M$8:M56,1)</f>
        <v>15</v>
      </c>
      <c r="O22" s="72"/>
      <c r="P22" s="72"/>
      <c r="Q22" s="36"/>
      <c r="R22" s="10"/>
    </row>
    <row r="23" spans="1:18" ht="15" customHeight="1" thickBot="1">
      <c r="A23" s="7"/>
      <c r="B23" s="109" t="s">
        <v>119</v>
      </c>
      <c r="C23" s="108">
        <v>2005</v>
      </c>
      <c r="D23" s="105" t="s">
        <v>18</v>
      </c>
      <c r="E23" s="19">
        <v>16.49</v>
      </c>
      <c r="F23" s="14">
        <f>RANK(E23,$E$8:E57,0)</f>
        <v>28</v>
      </c>
      <c r="G23" s="11">
        <v>3.35</v>
      </c>
      <c r="H23" s="47">
        <f>RANK(G23,$G$8:G57,0)</f>
        <v>12</v>
      </c>
      <c r="I23" s="19">
        <v>9.5</v>
      </c>
      <c r="J23" s="47">
        <f>RANK(I23,$I$8:I57,1)</f>
        <v>12</v>
      </c>
      <c r="K23" s="154">
        <v>0.0009849537037037038</v>
      </c>
      <c r="L23" s="47">
        <f>RANK(K23,$K$8:K57,1)</f>
        <v>20</v>
      </c>
      <c r="M23" s="87">
        <f t="shared" si="0"/>
        <v>72</v>
      </c>
      <c r="N23" s="48">
        <f>RANK(M23,M$8:M57,1)</f>
        <v>16</v>
      </c>
      <c r="O23" s="72"/>
      <c r="P23" s="72"/>
      <c r="Q23" s="36"/>
      <c r="R23" s="10"/>
    </row>
    <row r="24" spans="1:18" ht="15" customHeight="1" thickBot="1">
      <c r="A24" s="7"/>
      <c r="B24" s="106" t="s">
        <v>131</v>
      </c>
      <c r="C24" s="107">
        <v>38880</v>
      </c>
      <c r="D24" s="105" t="s">
        <v>16</v>
      </c>
      <c r="E24" s="19">
        <v>24.85</v>
      </c>
      <c r="F24" s="14">
        <f>RANK(E24,$E$8:E62,0)</f>
        <v>10</v>
      </c>
      <c r="G24" s="11">
        <v>2.98</v>
      </c>
      <c r="H24" s="47">
        <f>RANK(G24,$G$8:G62,0)</f>
        <v>22</v>
      </c>
      <c r="I24" s="19">
        <v>9.9</v>
      </c>
      <c r="J24" s="47">
        <f>RANK(I24,$I$8:I62,1)</f>
        <v>20</v>
      </c>
      <c r="K24" s="154">
        <v>0.0009884259259259258</v>
      </c>
      <c r="L24" s="47">
        <f>RANK(K24,$K$8:K62,1)</f>
        <v>21</v>
      </c>
      <c r="M24" s="87">
        <f t="shared" si="0"/>
        <v>73</v>
      </c>
      <c r="N24" s="48">
        <f>RANK(M24,M$8:M58,1)</f>
        <v>17</v>
      </c>
      <c r="O24" s="72"/>
      <c r="P24" s="72"/>
      <c r="Q24" s="36"/>
      <c r="R24" s="10"/>
    </row>
    <row r="25" spans="1:18" ht="15" customHeight="1" thickBot="1">
      <c r="A25" s="7"/>
      <c r="B25" s="97" t="s">
        <v>181</v>
      </c>
      <c r="C25" s="126">
        <v>2006</v>
      </c>
      <c r="D25" s="116" t="s">
        <v>20</v>
      </c>
      <c r="E25" s="19">
        <v>20.75</v>
      </c>
      <c r="F25" s="14">
        <f>RANK(E25,$E$8:E64,0)</f>
        <v>18</v>
      </c>
      <c r="G25" s="11">
        <v>2.81</v>
      </c>
      <c r="H25" s="47">
        <f>RANK(G25,$G$8:G64,0)</f>
        <v>28</v>
      </c>
      <c r="I25" s="19">
        <v>9.8</v>
      </c>
      <c r="J25" s="47">
        <f>RANK(I25,$I$8:I64,1)</f>
        <v>17</v>
      </c>
      <c r="K25" s="154">
        <v>0.0009155092592592592</v>
      </c>
      <c r="L25" s="47">
        <f>RANK(K25,$K$8:K64,1)</f>
        <v>10</v>
      </c>
      <c r="M25" s="87">
        <f t="shared" si="0"/>
        <v>73</v>
      </c>
      <c r="N25" s="48">
        <f>RANK(M25,M$8:M59,1)</f>
        <v>17</v>
      </c>
      <c r="O25" s="72"/>
      <c r="P25" s="72"/>
      <c r="Q25" s="36"/>
      <c r="R25" s="10"/>
    </row>
    <row r="26" spans="1:18" ht="15" customHeight="1" thickBot="1">
      <c r="A26" s="7"/>
      <c r="B26" s="103" t="s">
        <v>132</v>
      </c>
      <c r="C26" s="112" t="s">
        <v>133</v>
      </c>
      <c r="D26" s="110" t="s">
        <v>16</v>
      </c>
      <c r="E26" s="19">
        <v>24.87</v>
      </c>
      <c r="F26" s="14">
        <f>RANK(E26,$E$8:E64,0)</f>
        <v>9</v>
      </c>
      <c r="G26" s="11">
        <v>2.72</v>
      </c>
      <c r="H26" s="47">
        <f>RANK(G26,$G$8:G64,0)</f>
        <v>31</v>
      </c>
      <c r="I26" s="19">
        <v>10</v>
      </c>
      <c r="J26" s="47">
        <f>RANK(I26,$I$8:I64,1)</f>
        <v>25</v>
      </c>
      <c r="K26" s="154">
        <v>0.0009606481481481481</v>
      </c>
      <c r="L26" s="47">
        <f>RANK(K26,$K$8:K64,1)</f>
        <v>15</v>
      </c>
      <c r="M26" s="87">
        <f t="shared" si="0"/>
        <v>80</v>
      </c>
      <c r="N26" s="48">
        <f>RANK(M26,M$8:M60,1)</f>
        <v>19</v>
      </c>
      <c r="O26" s="72"/>
      <c r="P26" s="72"/>
      <c r="Q26" s="36"/>
      <c r="R26" s="10"/>
    </row>
    <row r="27" spans="1:18" ht="15" customHeight="1" thickBot="1">
      <c r="A27" s="7"/>
      <c r="B27" s="113" t="s">
        <v>138</v>
      </c>
      <c r="C27" s="114">
        <v>2005</v>
      </c>
      <c r="D27" s="115" t="s">
        <v>21</v>
      </c>
      <c r="E27" s="19">
        <v>18.82</v>
      </c>
      <c r="F27" s="14">
        <f>RANK(E27,$E$8:E66,0)</f>
        <v>24</v>
      </c>
      <c r="G27" s="11">
        <v>2.95</v>
      </c>
      <c r="H27" s="47">
        <f>RANK(G27,$G$8:G66,0)</f>
        <v>25</v>
      </c>
      <c r="I27" s="19">
        <v>9.7</v>
      </c>
      <c r="J27" s="47">
        <f>RANK(I27,$I$8:I66,1)</f>
        <v>15</v>
      </c>
      <c r="K27" s="154">
        <v>0.0009791666666666668</v>
      </c>
      <c r="L27" s="47">
        <f>RANK(K27,$K$8:K66,1)</f>
        <v>18</v>
      </c>
      <c r="M27" s="87">
        <f t="shared" si="0"/>
        <v>82</v>
      </c>
      <c r="N27" s="48">
        <f>RANK(M27,M$8:M61,1)</f>
        <v>20</v>
      </c>
      <c r="O27" s="72"/>
      <c r="P27" s="72"/>
      <c r="Q27" s="36"/>
      <c r="R27" s="10"/>
    </row>
    <row r="28" spans="1:18" ht="15" customHeight="1" thickBot="1">
      <c r="A28" s="7"/>
      <c r="B28" s="103" t="s">
        <v>125</v>
      </c>
      <c r="C28" s="104">
        <v>38632</v>
      </c>
      <c r="D28" s="129" t="s">
        <v>54</v>
      </c>
      <c r="E28" s="131">
        <v>17.4</v>
      </c>
      <c r="F28" s="14">
        <f>RANK(E28,$E$8:E62,0)</f>
        <v>26</v>
      </c>
      <c r="G28" s="128">
        <v>3.15</v>
      </c>
      <c r="H28" s="47">
        <f>RANK(G28,$G$8:G62,0)</f>
        <v>15</v>
      </c>
      <c r="I28" s="127">
        <v>9.9</v>
      </c>
      <c r="J28" s="47">
        <f>RANK(I28,$I$8:I62,1)</f>
        <v>20</v>
      </c>
      <c r="K28" s="154">
        <v>0.0010034722222222222</v>
      </c>
      <c r="L28" s="47">
        <f>RANK(K28,$K$8:K62,1)</f>
        <v>23</v>
      </c>
      <c r="M28" s="87">
        <f t="shared" si="0"/>
        <v>84</v>
      </c>
      <c r="N28" s="48">
        <f>RANK(M28,M$8:M62,1)</f>
        <v>21</v>
      </c>
      <c r="O28" s="99"/>
      <c r="P28" s="13"/>
      <c r="Q28" s="1"/>
      <c r="R28" s="1"/>
    </row>
    <row r="29" spans="1:18" ht="13.5" thickBot="1">
      <c r="A29" s="7"/>
      <c r="B29" s="119" t="s">
        <v>136</v>
      </c>
      <c r="C29" s="108">
        <v>2005</v>
      </c>
      <c r="D29" s="129" t="s">
        <v>17</v>
      </c>
      <c r="E29" s="132">
        <v>18.93</v>
      </c>
      <c r="F29" s="14">
        <f>RANK(E29,$E$8:E68,0)</f>
        <v>22</v>
      </c>
      <c r="G29" s="128">
        <v>3.21</v>
      </c>
      <c r="H29" s="47">
        <f>RANK(G29,$G$8:G68,0)</f>
        <v>13</v>
      </c>
      <c r="I29" s="127">
        <v>10.1</v>
      </c>
      <c r="J29" s="47">
        <f>RANK(I29,$I$8:I68,1)</f>
        <v>27</v>
      </c>
      <c r="K29" s="154">
        <v>0.0010092592592592592</v>
      </c>
      <c r="L29" s="47">
        <f>RANK(K29,$K$8:K68,1)</f>
        <v>25</v>
      </c>
      <c r="M29" s="87">
        <f t="shared" si="0"/>
        <v>87</v>
      </c>
      <c r="N29" s="48">
        <f>RANK(M29,M$8:M63,1)</f>
        <v>22</v>
      </c>
      <c r="O29" s="10"/>
      <c r="P29" s="1"/>
      <c r="Q29" s="1"/>
      <c r="R29" s="1"/>
    </row>
    <row r="30" spans="1:18" ht="15" customHeight="1" thickBot="1">
      <c r="A30" s="7"/>
      <c r="B30" s="106" t="s">
        <v>126</v>
      </c>
      <c r="C30" s="120">
        <v>38487</v>
      </c>
      <c r="D30" s="129" t="s">
        <v>54</v>
      </c>
      <c r="E30" s="131">
        <v>19.78</v>
      </c>
      <c r="F30" s="14">
        <f>RANK(E30,$E$8:E66,0)</f>
        <v>21</v>
      </c>
      <c r="G30" s="128">
        <v>2.96</v>
      </c>
      <c r="H30" s="47">
        <f>RANK(G30,$G$8:G66,0)</f>
        <v>23</v>
      </c>
      <c r="I30" s="127">
        <v>10</v>
      </c>
      <c r="J30" s="47">
        <f>RANK(I30,$I$8:I66,1)</f>
        <v>25</v>
      </c>
      <c r="K30" s="154">
        <v>0.0009953703703703704</v>
      </c>
      <c r="L30" s="47">
        <f>RANK(K30,$K$8:K66,1)</f>
        <v>22</v>
      </c>
      <c r="M30" s="87">
        <f t="shared" si="0"/>
        <v>91</v>
      </c>
      <c r="N30" s="48">
        <f>RANK(M30,M$8:M64,1)</f>
        <v>23</v>
      </c>
      <c r="O30" s="10"/>
      <c r="P30" s="1"/>
      <c r="Q30" s="1"/>
      <c r="R30" s="1"/>
    </row>
    <row r="31" spans="1:18" ht="15" customHeight="1" thickBot="1">
      <c r="A31" s="1"/>
      <c r="B31" s="106" t="s">
        <v>109</v>
      </c>
      <c r="C31" s="107">
        <v>38602</v>
      </c>
      <c r="D31" s="129" t="s">
        <v>15</v>
      </c>
      <c r="E31" s="132">
        <v>17.23</v>
      </c>
      <c r="F31" s="14">
        <f>RANK(E31,$E$8:E65,0)</f>
        <v>27</v>
      </c>
      <c r="G31" s="128">
        <v>2.99</v>
      </c>
      <c r="H31" s="47">
        <f>RANK(G31,$G$8:G65,0)</f>
        <v>21</v>
      </c>
      <c r="I31" s="127">
        <v>9.6</v>
      </c>
      <c r="J31" s="47">
        <f>RANK(I31,$I$8:I65,1)</f>
        <v>14</v>
      </c>
      <c r="K31" s="154">
        <v>0.001042824074074074</v>
      </c>
      <c r="L31" s="47">
        <f>RANK(K31,$K$8:K65,1)</f>
        <v>31</v>
      </c>
      <c r="M31" s="87">
        <f t="shared" si="0"/>
        <v>93</v>
      </c>
      <c r="N31" s="48">
        <f>RANK(M31,M$8:M65,1)</f>
        <v>24</v>
      </c>
      <c r="O31" s="10"/>
      <c r="P31" s="1"/>
      <c r="Q31" s="1"/>
      <c r="R31" s="1"/>
    </row>
    <row r="32" spans="1:18" ht="15" customHeight="1" thickBot="1">
      <c r="A32" s="1"/>
      <c r="B32" s="151" t="s">
        <v>139</v>
      </c>
      <c r="C32" s="145">
        <v>2006</v>
      </c>
      <c r="D32" s="155" t="s">
        <v>21</v>
      </c>
      <c r="E32" s="132">
        <v>20.47</v>
      </c>
      <c r="F32" s="14">
        <f>RANK(E32,$E$8:E71,0)</f>
        <v>19</v>
      </c>
      <c r="G32" s="128">
        <v>2.94</v>
      </c>
      <c r="H32" s="47">
        <f>RANK(G32,$G$8:G71,0)</f>
        <v>26</v>
      </c>
      <c r="I32" s="127">
        <v>10.4</v>
      </c>
      <c r="J32" s="47">
        <f>RANK(I32,$I$8:I71,1)</f>
        <v>32</v>
      </c>
      <c r="K32" s="154">
        <v>0.0009733796296296296</v>
      </c>
      <c r="L32" s="47">
        <f>RANK(K32,$K$8:K71,1)</f>
        <v>16</v>
      </c>
      <c r="M32" s="87">
        <f t="shared" si="0"/>
        <v>93</v>
      </c>
      <c r="N32" s="48">
        <f>RANK(M32,M$8:M66,1)</f>
        <v>24</v>
      </c>
      <c r="O32" s="10"/>
      <c r="P32" s="1"/>
      <c r="Q32" s="1"/>
      <c r="R32" s="1"/>
    </row>
    <row r="33" spans="1:18" ht="15" customHeight="1" thickBot="1">
      <c r="A33" s="1"/>
      <c r="B33" s="106" t="s">
        <v>117</v>
      </c>
      <c r="C33" s="108">
        <v>2006</v>
      </c>
      <c r="D33" s="129" t="s">
        <v>18</v>
      </c>
      <c r="E33" s="131">
        <v>21.82</v>
      </c>
      <c r="F33" s="14">
        <f>RANK(E33,$E$8:E67,0)</f>
        <v>17</v>
      </c>
      <c r="G33" s="128">
        <v>3.14</v>
      </c>
      <c r="H33" s="47">
        <f>RANK(G33,$G$8:G67,0)</f>
        <v>16</v>
      </c>
      <c r="I33" s="127">
        <v>10.2</v>
      </c>
      <c r="J33" s="47">
        <f>RANK(I33,$I$8:I67,1)</f>
        <v>28</v>
      </c>
      <c r="K33" s="154">
        <v>0.0010694444444444445</v>
      </c>
      <c r="L33" s="47">
        <f>RANK(K33,$K$8:K67,1)</f>
        <v>33</v>
      </c>
      <c r="M33" s="87">
        <f t="shared" si="0"/>
        <v>94</v>
      </c>
      <c r="N33" s="48">
        <f>RANK(M33,M$8:M67,1)</f>
        <v>26</v>
      </c>
      <c r="O33" s="10"/>
      <c r="P33" s="1"/>
      <c r="Q33" s="1"/>
      <c r="R33" s="1"/>
    </row>
    <row r="34" spans="1:18" ht="15" customHeight="1" thickBot="1">
      <c r="A34" s="1"/>
      <c r="B34" s="106" t="s">
        <v>118</v>
      </c>
      <c r="C34" s="108">
        <v>2005</v>
      </c>
      <c r="D34" s="130" t="s">
        <v>18</v>
      </c>
      <c r="E34" s="132">
        <v>13.8</v>
      </c>
      <c r="F34" s="14">
        <f>RANK(E34,$E$8:E68,0)</f>
        <v>31</v>
      </c>
      <c r="G34" s="128">
        <v>3.12</v>
      </c>
      <c r="H34" s="47">
        <f>RANK(G34,$G$8:G68,0)</f>
        <v>18</v>
      </c>
      <c r="I34" s="127">
        <v>9.7</v>
      </c>
      <c r="J34" s="47">
        <f>RANK(I34,$I$8:I68,1)</f>
        <v>15</v>
      </c>
      <c r="K34" s="154">
        <v>0.0011250000000000001</v>
      </c>
      <c r="L34" s="47">
        <f>RANK(K34,$K$8:K68,1)</f>
        <v>35</v>
      </c>
      <c r="M34" s="87">
        <f t="shared" si="0"/>
        <v>99</v>
      </c>
      <c r="N34" s="48">
        <f>RANK(M34,M$8:M68,1)</f>
        <v>27</v>
      </c>
      <c r="O34" s="10"/>
      <c r="P34" s="1"/>
      <c r="Q34" s="1"/>
      <c r="R34" s="1"/>
    </row>
    <row r="35" spans="1:18" ht="15" customHeight="1" thickBot="1">
      <c r="A35" s="1"/>
      <c r="B35" s="106" t="s">
        <v>141</v>
      </c>
      <c r="C35" s="108">
        <v>2006</v>
      </c>
      <c r="D35" s="130" t="s">
        <v>20</v>
      </c>
      <c r="E35" s="131">
        <v>23</v>
      </c>
      <c r="F35" s="14">
        <f>RANK(E35,$E$8:E74,0)</f>
        <v>15</v>
      </c>
      <c r="G35" s="128">
        <v>2.65</v>
      </c>
      <c r="H35" s="47">
        <f>RANK(G35,$G$8:G74,0)</f>
        <v>32</v>
      </c>
      <c r="I35" s="127">
        <v>10.2</v>
      </c>
      <c r="J35" s="47">
        <f>RANK(I35,$I$8:I74,1)</f>
        <v>28</v>
      </c>
      <c r="K35" s="154">
        <v>0.0010162037037037038</v>
      </c>
      <c r="L35" s="47">
        <f>RANK(K35,$K$8:K74,1)</f>
        <v>27</v>
      </c>
      <c r="M35" s="87">
        <f t="shared" si="0"/>
        <v>102</v>
      </c>
      <c r="N35" s="48">
        <f>RANK(M35,M$8:M69,1)</f>
        <v>28</v>
      </c>
      <c r="O35" s="10"/>
      <c r="P35" s="1"/>
      <c r="Q35" s="1"/>
      <c r="R35" s="1"/>
    </row>
    <row r="36" spans="1:18" ht="15" customHeight="1" thickBot="1">
      <c r="A36" s="1"/>
      <c r="B36" s="106" t="s">
        <v>127</v>
      </c>
      <c r="C36" s="107">
        <v>39060</v>
      </c>
      <c r="D36" s="130" t="s">
        <v>57</v>
      </c>
      <c r="E36" s="132">
        <v>10.33</v>
      </c>
      <c r="F36" s="14">
        <f>RANK(E36,$E$8:E72,0)</f>
        <v>35</v>
      </c>
      <c r="G36" s="128">
        <v>2.82</v>
      </c>
      <c r="H36" s="47">
        <f>RANK(G36,$G$8:G72,0)</f>
        <v>27</v>
      </c>
      <c r="I36" s="127">
        <v>9.9</v>
      </c>
      <c r="J36" s="47">
        <f>RANK(I36,$I$8:I72,1)</f>
        <v>20</v>
      </c>
      <c r="K36" s="154">
        <v>0.00103125</v>
      </c>
      <c r="L36" s="47">
        <f>RANK(K36,$K$8:K72,1)</f>
        <v>28</v>
      </c>
      <c r="M36" s="87">
        <f t="shared" si="0"/>
        <v>110</v>
      </c>
      <c r="N36" s="48">
        <f>RANK(M36,M$8:M70,1)</f>
        <v>29</v>
      </c>
      <c r="O36" s="10"/>
      <c r="P36" s="1"/>
      <c r="Q36" s="1"/>
      <c r="R36" s="1"/>
    </row>
    <row r="37" spans="1:18" ht="13.5" thickBot="1">
      <c r="A37" s="1"/>
      <c r="B37" s="106" t="s">
        <v>128</v>
      </c>
      <c r="C37" s="107">
        <v>38869</v>
      </c>
      <c r="D37" s="130" t="s">
        <v>57</v>
      </c>
      <c r="E37" s="131">
        <v>13.57</v>
      </c>
      <c r="F37" s="14">
        <f>RANK(E37,$E$8:E73,0)</f>
        <v>32</v>
      </c>
      <c r="G37" s="128">
        <v>2.76</v>
      </c>
      <c r="H37" s="47">
        <f>RANK(G37,$G$8:G73,0)</f>
        <v>30</v>
      </c>
      <c r="I37" s="127">
        <v>10.2</v>
      </c>
      <c r="J37" s="47">
        <f>RANK(I37,$I$8:I73,1)</f>
        <v>28</v>
      </c>
      <c r="K37" s="154">
        <v>0.0010034722222222222</v>
      </c>
      <c r="L37" s="47">
        <f>RANK(K37,$K$8:K73,1)</f>
        <v>23</v>
      </c>
      <c r="M37" s="87">
        <f t="shared" si="0"/>
        <v>113</v>
      </c>
      <c r="N37" s="48">
        <f>RANK(M37,M$8:M71,1)</f>
        <v>30</v>
      </c>
      <c r="O37" s="10"/>
      <c r="P37" s="1"/>
      <c r="Q37" s="1"/>
      <c r="R37" s="1"/>
    </row>
    <row r="38" spans="1:18" ht="13.5" thickBot="1">
      <c r="A38" s="1"/>
      <c r="B38" s="103" t="s">
        <v>123</v>
      </c>
      <c r="C38" s="104">
        <v>39070</v>
      </c>
      <c r="D38" s="129" t="s">
        <v>54</v>
      </c>
      <c r="E38" s="132">
        <v>12.66</v>
      </c>
      <c r="F38" s="14">
        <f>RANK(E38,$E$8:E72,0)</f>
        <v>34</v>
      </c>
      <c r="G38" s="128">
        <v>2.78</v>
      </c>
      <c r="H38" s="47">
        <f>RANK(G38,$G$8:G72,0)</f>
        <v>29</v>
      </c>
      <c r="I38" s="127">
        <v>10.4</v>
      </c>
      <c r="J38" s="47">
        <f>RANK(I38,$I$8:I72,1)</f>
        <v>32</v>
      </c>
      <c r="K38" s="154">
        <v>0.0009814814814814814</v>
      </c>
      <c r="L38" s="47">
        <f>RANK(K38,$K$8:K72,1)</f>
        <v>19</v>
      </c>
      <c r="M38" s="87">
        <f t="shared" si="0"/>
        <v>114</v>
      </c>
      <c r="N38" s="48">
        <f>RANK(M38,M$8:M72,1)</f>
        <v>31</v>
      </c>
      <c r="O38" s="10"/>
      <c r="P38" s="1"/>
      <c r="Q38" s="1"/>
      <c r="R38" s="1"/>
    </row>
    <row r="39" spans="1:18" ht="15" customHeight="1" thickBot="1">
      <c r="A39" s="1"/>
      <c r="B39" s="106" t="s">
        <v>140</v>
      </c>
      <c r="C39" s="108">
        <v>2006</v>
      </c>
      <c r="D39" s="129" t="s">
        <v>20</v>
      </c>
      <c r="E39" s="131">
        <v>15.91</v>
      </c>
      <c r="F39" s="14">
        <f>RANK(E39,$E$8:E78,0)</f>
        <v>29</v>
      </c>
      <c r="G39" s="128">
        <v>2.62</v>
      </c>
      <c r="H39" s="47">
        <f>RANK(G39,$G$8:G78,0)</f>
        <v>33</v>
      </c>
      <c r="I39" s="127">
        <v>9.9</v>
      </c>
      <c r="J39" s="47">
        <f>RANK(I39,$I$8:I78,1)</f>
        <v>20</v>
      </c>
      <c r="K39" s="154">
        <v>0.0010925925925925925</v>
      </c>
      <c r="L39" s="47">
        <f>RANK(K39,$K$8:K78,1)</f>
        <v>34</v>
      </c>
      <c r="M39" s="87">
        <f t="shared" si="0"/>
        <v>116</v>
      </c>
      <c r="N39" s="48">
        <f>RANK(M39,M$8:M73,1)</f>
        <v>32</v>
      </c>
      <c r="O39" s="10"/>
      <c r="P39" s="1"/>
      <c r="Q39" s="1"/>
      <c r="R39" s="1"/>
    </row>
    <row r="40" spans="1:18" ht="15" customHeight="1" thickBot="1">
      <c r="A40" s="1"/>
      <c r="B40" s="106" t="s">
        <v>113</v>
      </c>
      <c r="C40" s="107">
        <v>38987</v>
      </c>
      <c r="D40" s="130" t="s">
        <v>15</v>
      </c>
      <c r="E40" s="132">
        <v>13.45</v>
      </c>
      <c r="F40" s="14">
        <f>RANK(E40,$E$8:E74,0)</f>
        <v>33</v>
      </c>
      <c r="G40" s="128">
        <v>2.96</v>
      </c>
      <c r="H40" s="47">
        <f>RANK(G40,$G$8:G74,0)</f>
        <v>23</v>
      </c>
      <c r="I40" s="127">
        <v>10.3</v>
      </c>
      <c r="J40" s="47">
        <f>RANK(I40,$I$8:I74,1)</f>
        <v>31</v>
      </c>
      <c r="K40" s="154">
        <v>0.0010601851851851853</v>
      </c>
      <c r="L40" s="47">
        <f>RANK(K40,$K$8:K74,1)</f>
        <v>32</v>
      </c>
      <c r="M40" s="87">
        <f t="shared" si="0"/>
        <v>119</v>
      </c>
      <c r="N40" s="48">
        <f>RANK(M40,M$8:M74,1)</f>
        <v>33</v>
      </c>
      <c r="O40" s="10"/>
      <c r="P40" s="1"/>
      <c r="Q40" s="1"/>
      <c r="R40" s="1"/>
    </row>
    <row r="41" spans="1:18" ht="15" customHeight="1" thickBot="1">
      <c r="A41" s="1"/>
      <c r="B41" s="106" t="s">
        <v>112</v>
      </c>
      <c r="C41" s="107">
        <v>38965</v>
      </c>
      <c r="D41" s="130" t="s">
        <v>15</v>
      </c>
      <c r="E41" s="131">
        <v>17.5</v>
      </c>
      <c r="F41" s="14">
        <f>RANK(E41,$E$8:E75,0)</f>
        <v>25</v>
      </c>
      <c r="G41" s="128">
        <v>2.58</v>
      </c>
      <c r="H41" s="47">
        <f>RANK(G41,$G$8:G75,0)</f>
        <v>34</v>
      </c>
      <c r="I41" s="127">
        <v>10.7</v>
      </c>
      <c r="J41" s="47">
        <f>RANK(I41,$I$8:I75,1)</f>
        <v>35</v>
      </c>
      <c r="K41" s="154">
        <v>0.0010381944444444445</v>
      </c>
      <c r="L41" s="47">
        <f>RANK(K41,$K$8:K75,1)</f>
        <v>30</v>
      </c>
      <c r="M41" s="87">
        <f t="shared" si="0"/>
        <v>124</v>
      </c>
      <c r="N41" s="48">
        <f>RANK(M41,M$8:M75,1)</f>
        <v>34</v>
      </c>
      <c r="O41" s="10"/>
      <c r="P41" s="1"/>
      <c r="Q41" s="1"/>
      <c r="R41" s="1"/>
    </row>
    <row r="42" spans="1:18" ht="13.5" thickBot="1">
      <c r="A42" s="7"/>
      <c r="B42" s="106" t="s">
        <v>111</v>
      </c>
      <c r="C42" s="107">
        <v>38783</v>
      </c>
      <c r="D42" s="130" t="s">
        <v>15</v>
      </c>
      <c r="E42" s="91">
        <v>14.82</v>
      </c>
      <c r="F42" s="14">
        <f>RANK(E42,$E$8:E76,0)</f>
        <v>30</v>
      </c>
      <c r="G42" s="12">
        <v>2.48</v>
      </c>
      <c r="H42" s="47">
        <f>RANK(G42,$G$8:G76,0)</f>
        <v>35</v>
      </c>
      <c r="I42" s="20">
        <v>10.4</v>
      </c>
      <c r="J42" s="47">
        <f>RANK(I42,$I$8:I76,1)</f>
        <v>32</v>
      </c>
      <c r="K42" s="154">
        <v>0.0010358796296296297</v>
      </c>
      <c r="L42" s="47">
        <f>RANK(K42,$K$8:K76,1)</f>
        <v>29</v>
      </c>
      <c r="M42" s="87">
        <f t="shared" si="0"/>
        <v>126</v>
      </c>
      <c r="N42" s="48">
        <f>RANK(M42,M$8:M76,1)</f>
        <v>35</v>
      </c>
      <c r="O42" s="10"/>
      <c r="P42" s="1"/>
      <c r="Q42" s="1"/>
      <c r="R42" s="1"/>
    </row>
    <row r="43" spans="5:18" ht="12.75"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"/>
      <c r="P43" s="1"/>
      <c r="Q43" s="1"/>
      <c r="R43" s="1"/>
    </row>
    <row r="44" spans="5:18" ht="12.7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formatCells="0" formatColumns="0" formatRows="0" insertColumns="0" insertRows="0"/>
  <mergeCells count="9">
    <mergeCell ref="G1:J3"/>
    <mergeCell ref="E6:F6"/>
    <mergeCell ref="G6:H6"/>
    <mergeCell ref="K6:L6"/>
    <mergeCell ref="E5:F5"/>
    <mergeCell ref="G5:H5"/>
    <mergeCell ref="K5:L5"/>
    <mergeCell ref="I5:J5"/>
    <mergeCell ref="I6:J6"/>
  </mergeCells>
  <conditionalFormatting sqref="P10:P27 O18:O27 N8:N4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Z74"/>
  <sheetViews>
    <sheetView zoomScalePageLayoutView="0" workbookViewId="0" topLeftCell="A1">
      <selection activeCell="R20" sqref="R20"/>
    </sheetView>
  </sheetViews>
  <sheetFormatPr defaultColWidth="9.140625" defaultRowHeight="12.75"/>
  <cols>
    <col min="1" max="1" width="0.2890625" style="5" customWidth="1"/>
    <col min="2" max="2" width="22.57421875" style="5" customWidth="1"/>
    <col min="3" max="4" width="10.421875" style="5" customWidth="1"/>
    <col min="5" max="5" width="7.8515625" style="5" customWidth="1"/>
    <col min="6" max="6" width="9.140625" style="5" customWidth="1"/>
    <col min="7" max="7" width="8.140625" style="5" customWidth="1"/>
    <col min="8" max="8" width="8.8515625" style="5" customWidth="1"/>
    <col min="9" max="9" width="7.8515625" style="5" customWidth="1"/>
    <col min="10" max="10" width="9.00390625" style="5" customWidth="1"/>
    <col min="11" max="11" width="7.8515625" style="5" customWidth="1"/>
    <col min="12" max="12" width="9.28125" style="5" customWidth="1"/>
    <col min="13" max="13" width="11.140625" style="5" customWidth="1"/>
    <col min="14" max="14" width="9.7109375" style="5" customWidth="1"/>
    <col min="15" max="16" width="9.140625" style="5" customWidth="1"/>
    <col min="17" max="17" width="27.8515625" style="5" customWidth="1"/>
    <col min="18" max="16384" width="9.140625" style="5" customWidth="1"/>
  </cols>
  <sheetData>
    <row r="1" spans="1:22" ht="18" customHeight="1">
      <c r="A1" s="1"/>
      <c r="B1" s="2" t="s">
        <v>33</v>
      </c>
      <c r="C1" s="3" t="s">
        <v>30</v>
      </c>
      <c r="D1" s="4"/>
      <c r="E1" s="4"/>
      <c r="F1" s="4"/>
      <c r="G1" s="164"/>
      <c r="H1" s="165"/>
      <c r="I1" s="165"/>
      <c r="J1" s="16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 customHeight="1">
      <c r="A2" s="1"/>
      <c r="B2" s="4"/>
      <c r="C2" s="6" t="s">
        <v>8</v>
      </c>
      <c r="D2" s="4" t="s">
        <v>27</v>
      </c>
      <c r="E2" s="4"/>
      <c r="F2" s="4"/>
      <c r="G2" s="166"/>
      <c r="H2" s="167"/>
      <c r="I2" s="167"/>
      <c r="J2" s="1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3.5" customHeight="1">
      <c r="A3" s="1"/>
      <c r="B3" s="4"/>
      <c r="C3" s="6" t="s">
        <v>9</v>
      </c>
      <c r="D3" s="90">
        <v>42531</v>
      </c>
      <c r="E3" s="4"/>
      <c r="F3" s="4"/>
      <c r="G3" s="172"/>
      <c r="H3" s="173"/>
      <c r="I3" s="173"/>
      <c r="J3" s="17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5.25" customHeight="1" thickBot="1">
      <c r="A4" s="1"/>
      <c r="B4" s="4"/>
      <c r="C4" s="4"/>
      <c r="D4" s="4"/>
      <c r="E4" s="4"/>
      <c r="F4" s="4"/>
      <c r="G4" s="4"/>
      <c r="H4" s="4"/>
      <c r="I4" s="4"/>
      <c r="J4" s="4"/>
      <c r="K4" s="1"/>
      <c r="L4" s="1"/>
      <c r="M4" s="1"/>
      <c r="N4" s="1"/>
      <c r="O4" s="4"/>
      <c r="P4" s="1"/>
      <c r="Q4" s="1"/>
      <c r="R4" s="1"/>
      <c r="S4" s="1"/>
      <c r="T4" s="1"/>
      <c r="U4" s="1"/>
      <c r="V4" s="1"/>
    </row>
    <row r="5" spans="1:26" ht="12.75">
      <c r="A5" s="7"/>
      <c r="B5" s="21" t="s">
        <v>0</v>
      </c>
      <c r="C5" s="22" t="s">
        <v>10</v>
      </c>
      <c r="D5" s="23" t="s">
        <v>1</v>
      </c>
      <c r="E5" s="170" t="s">
        <v>187</v>
      </c>
      <c r="F5" s="171"/>
      <c r="G5" s="170" t="s">
        <v>4</v>
      </c>
      <c r="H5" s="171"/>
      <c r="I5" s="170" t="s">
        <v>14</v>
      </c>
      <c r="J5" s="171"/>
      <c r="K5" s="170" t="s">
        <v>28</v>
      </c>
      <c r="L5" s="171"/>
      <c r="M5" s="8" t="s">
        <v>5</v>
      </c>
      <c r="N5" s="9" t="s">
        <v>6</v>
      </c>
      <c r="O5" s="44" t="s">
        <v>25</v>
      </c>
      <c r="P5" s="10"/>
      <c r="Q5" s="10"/>
      <c r="R5" s="10"/>
      <c r="S5" s="10"/>
      <c r="T5" s="10"/>
      <c r="U5" s="10"/>
      <c r="V5" s="1"/>
      <c r="W5" s="1"/>
      <c r="X5" s="1"/>
      <c r="Y5" s="1"/>
      <c r="Z5" s="1"/>
    </row>
    <row r="6" spans="1:26" ht="12.75">
      <c r="A6" s="7"/>
      <c r="B6" s="16"/>
      <c r="C6" s="24" t="s">
        <v>11</v>
      </c>
      <c r="D6" s="24"/>
      <c r="E6" s="168" t="s">
        <v>12</v>
      </c>
      <c r="F6" s="169"/>
      <c r="G6" s="168" t="s">
        <v>36</v>
      </c>
      <c r="H6" s="169"/>
      <c r="I6" s="168" t="s">
        <v>13</v>
      </c>
      <c r="J6" s="169"/>
      <c r="K6" s="168" t="s">
        <v>13</v>
      </c>
      <c r="L6" s="169"/>
      <c r="M6" s="17" t="s">
        <v>3</v>
      </c>
      <c r="N6" s="18" t="s">
        <v>7</v>
      </c>
      <c r="O6" s="45" t="s">
        <v>26</v>
      </c>
      <c r="P6" s="10"/>
      <c r="Q6" s="10"/>
      <c r="R6" s="10"/>
      <c r="S6" s="10"/>
      <c r="T6" s="10"/>
      <c r="U6" s="10"/>
      <c r="V6" s="1"/>
      <c r="W6" s="1"/>
      <c r="X6" s="1"/>
      <c r="Y6" s="1"/>
      <c r="Z6" s="1"/>
    </row>
    <row r="7" spans="1:26" ht="13.5" thickBot="1">
      <c r="A7" s="7"/>
      <c r="B7" s="49"/>
      <c r="C7" s="50"/>
      <c r="D7" s="50"/>
      <c r="E7" s="51" t="s">
        <v>2</v>
      </c>
      <c r="F7" s="52" t="s">
        <v>3</v>
      </c>
      <c r="G7" s="51" t="s">
        <v>2</v>
      </c>
      <c r="H7" s="52" t="s">
        <v>3</v>
      </c>
      <c r="I7" s="51" t="s">
        <v>2</v>
      </c>
      <c r="J7" s="52" t="s">
        <v>3</v>
      </c>
      <c r="K7" s="51" t="s">
        <v>2</v>
      </c>
      <c r="L7" s="52" t="s">
        <v>3</v>
      </c>
      <c r="M7" s="53"/>
      <c r="N7" s="54"/>
      <c r="O7" s="46"/>
      <c r="P7" s="10"/>
      <c r="Q7" s="10"/>
      <c r="R7" s="10"/>
      <c r="S7" s="10"/>
      <c r="T7" s="10"/>
      <c r="U7" s="10"/>
      <c r="V7" s="1"/>
      <c r="W7" s="1"/>
      <c r="X7" s="1"/>
      <c r="Y7" s="1"/>
      <c r="Z7" s="1"/>
    </row>
    <row r="8" spans="1:26" ht="13.5" thickBot="1">
      <c r="A8" s="7"/>
      <c r="B8" s="103" t="s">
        <v>175</v>
      </c>
      <c r="C8" s="112">
        <v>2007</v>
      </c>
      <c r="D8" s="105" t="s">
        <v>17</v>
      </c>
      <c r="E8" s="11">
        <v>19.73</v>
      </c>
      <c r="F8" s="14">
        <f>RANK(E8,E$8:E45,0)</f>
        <v>2</v>
      </c>
      <c r="G8" s="148">
        <v>2.94</v>
      </c>
      <c r="H8" s="14">
        <f>RANK(G8,G$8:G45,0)</f>
        <v>9</v>
      </c>
      <c r="I8" s="150">
        <v>10.1</v>
      </c>
      <c r="J8" s="14">
        <f>RANK(I8,I$8:I45,1)</f>
        <v>4</v>
      </c>
      <c r="K8" s="142">
        <v>0.0009212962962962964</v>
      </c>
      <c r="L8" s="14">
        <f>RANK(K8,K$8:K45,1)</f>
        <v>1</v>
      </c>
      <c r="M8" s="87">
        <f aca="true" t="shared" si="0" ref="M8:M44">F8+H8+J8+L8</f>
        <v>16</v>
      </c>
      <c r="N8" s="88">
        <f>RANK(M8,M$8:M44,1)</f>
        <v>1</v>
      </c>
      <c r="O8" s="85">
        <v>11</v>
      </c>
      <c r="P8" s="10"/>
      <c r="Q8" s="101" t="s">
        <v>46</v>
      </c>
      <c r="R8" s="97"/>
      <c r="U8" s="10"/>
      <c r="V8" s="1"/>
      <c r="W8" s="1"/>
      <c r="X8" s="1"/>
      <c r="Y8" s="1"/>
      <c r="Z8" s="1"/>
    </row>
    <row r="9" spans="1:26" ht="13.5" thickBot="1">
      <c r="A9" s="7"/>
      <c r="B9" s="106" t="s">
        <v>146</v>
      </c>
      <c r="C9" s="107">
        <v>39822</v>
      </c>
      <c r="D9" s="105" t="s">
        <v>15</v>
      </c>
      <c r="E9" s="11">
        <v>15.5</v>
      </c>
      <c r="F9" s="14">
        <f>RANK(E9,E$8:E46,0)</f>
        <v>8</v>
      </c>
      <c r="G9" s="11">
        <v>3.13</v>
      </c>
      <c r="H9" s="14">
        <f>RANK(G9,G$8:G46,0)</f>
        <v>3</v>
      </c>
      <c r="I9" s="19">
        <v>9.9</v>
      </c>
      <c r="J9" s="14">
        <f>RANK(I9,I$8:I46,1)</f>
        <v>2</v>
      </c>
      <c r="K9" s="142">
        <v>0.0009606481481481481</v>
      </c>
      <c r="L9" s="14">
        <f>RANK(K9,K$8:K46,1)</f>
        <v>3</v>
      </c>
      <c r="M9" s="87">
        <f t="shared" si="0"/>
        <v>16</v>
      </c>
      <c r="N9" s="88">
        <v>2</v>
      </c>
      <c r="O9" s="73">
        <v>9</v>
      </c>
      <c r="P9" s="10"/>
      <c r="Q9" s="101" t="s">
        <v>37</v>
      </c>
      <c r="R9" s="97">
        <v>10</v>
      </c>
      <c r="U9" s="10"/>
      <c r="V9" s="1"/>
      <c r="W9" s="1"/>
      <c r="X9" s="1"/>
      <c r="Y9" s="1"/>
      <c r="Z9" s="1"/>
    </row>
    <row r="10" spans="1:26" ht="13.5" thickBot="1">
      <c r="A10" s="7"/>
      <c r="B10" s="106" t="s">
        <v>163</v>
      </c>
      <c r="C10" s="107">
        <v>39113</v>
      </c>
      <c r="D10" s="105" t="s">
        <v>57</v>
      </c>
      <c r="E10" s="11">
        <v>17.8</v>
      </c>
      <c r="F10" s="14">
        <f>RANK(E10,E$8:E47,0)</f>
        <v>5</v>
      </c>
      <c r="G10" s="11">
        <v>2.93</v>
      </c>
      <c r="H10" s="14">
        <f>RANK(G10,G$8:G47,0)</f>
        <v>10</v>
      </c>
      <c r="I10" s="19">
        <v>9.9</v>
      </c>
      <c r="J10" s="14">
        <f>RANK(I10,I$8:I47,1)</f>
        <v>2</v>
      </c>
      <c r="K10" s="142">
        <v>0.0009490740740740741</v>
      </c>
      <c r="L10" s="14">
        <f>RANK(K10,K$8:K47,1)</f>
        <v>2</v>
      </c>
      <c r="M10" s="87">
        <f t="shared" si="0"/>
        <v>19</v>
      </c>
      <c r="N10" s="88">
        <f>RANK(M10,M$8:M46,1)</f>
        <v>3</v>
      </c>
      <c r="O10" s="73">
        <v>8</v>
      </c>
      <c r="P10" s="10"/>
      <c r="Q10" s="101" t="s">
        <v>42</v>
      </c>
      <c r="R10" s="97"/>
      <c r="U10" s="10"/>
      <c r="V10" s="1"/>
      <c r="W10" s="1"/>
      <c r="X10" s="1"/>
      <c r="Y10" s="1"/>
      <c r="Z10" s="1"/>
    </row>
    <row r="11" spans="1:26" ht="13.5" thickBot="1">
      <c r="A11" s="7"/>
      <c r="B11" s="103" t="s">
        <v>162</v>
      </c>
      <c r="C11" s="104">
        <v>39221</v>
      </c>
      <c r="D11" s="105" t="s">
        <v>57</v>
      </c>
      <c r="E11" s="11">
        <v>14.63</v>
      </c>
      <c r="F11" s="14">
        <f>RANK(E11,E$8:E48,0)</f>
        <v>15</v>
      </c>
      <c r="G11" s="11">
        <v>3.25</v>
      </c>
      <c r="H11" s="14">
        <f>RANK(G11,G$8:G48,0)</f>
        <v>2</v>
      </c>
      <c r="I11" s="19">
        <v>9.8</v>
      </c>
      <c r="J11" s="14">
        <f>RANK(I11,I$8:I48,1)</f>
        <v>1</v>
      </c>
      <c r="K11" s="142">
        <v>0.0009629629629629631</v>
      </c>
      <c r="L11" s="14">
        <f>RANK(K11,K$8:K48,1)</f>
        <v>4</v>
      </c>
      <c r="M11" s="87">
        <f t="shared" si="0"/>
        <v>22</v>
      </c>
      <c r="N11" s="88">
        <f>RANK(M11,M$8:M47,1)</f>
        <v>4</v>
      </c>
      <c r="O11" s="73">
        <v>7</v>
      </c>
      <c r="P11" s="10"/>
      <c r="Q11" s="101" t="s">
        <v>45</v>
      </c>
      <c r="R11" s="97">
        <v>11</v>
      </c>
      <c r="U11" s="10"/>
      <c r="V11" s="1"/>
      <c r="W11" s="1"/>
      <c r="X11" s="1"/>
      <c r="Y11" s="1"/>
      <c r="Z11" s="1"/>
    </row>
    <row r="12" spans="1:26" ht="13.5" thickBot="1">
      <c r="A12" s="7"/>
      <c r="B12" s="106" t="s">
        <v>166</v>
      </c>
      <c r="C12" s="104">
        <v>39238</v>
      </c>
      <c r="D12" s="105" t="s">
        <v>19</v>
      </c>
      <c r="E12" s="11">
        <v>15.34</v>
      </c>
      <c r="F12" s="14">
        <f>RANK(E12,E$8:E49,0)</f>
        <v>9</v>
      </c>
      <c r="G12" s="11">
        <v>3.03</v>
      </c>
      <c r="H12" s="14">
        <f>RANK(G12,G$8:G49,0)</f>
        <v>5</v>
      </c>
      <c r="I12" s="19">
        <v>10.3</v>
      </c>
      <c r="J12" s="14">
        <f>RANK(I12,I$8:I49,1)</f>
        <v>7</v>
      </c>
      <c r="K12" s="142">
        <v>0.0010185185185185186</v>
      </c>
      <c r="L12" s="14">
        <f>RANK(K12,K$8:K49,1)</f>
        <v>8</v>
      </c>
      <c r="M12" s="87">
        <f t="shared" si="0"/>
        <v>29</v>
      </c>
      <c r="N12" s="88">
        <f>RANK(M12,M$8:M48,1)</f>
        <v>5</v>
      </c>
      <c r="O12" s="73">
        <v>6</v>
      </c>
      <c r="P12" s="10"/>
      <c r="Q12" s="101" t="s">
        <v>38</v>
      </c>
      <c r="R12" s="97"/>
      <c r="U12" s="10"/>
      <c r="V12" s="1"/>
      <c r="W12" s="1"/>
      <c r="X12" s="1"/>
      <c r="Y12" s="1"/>
      <c r="Z12" s="1"/>
    </row>
    <row r="13" spans="1:26" ht="13.5" thickBot="1">
      <c r="A13" s="7"/>
      <c r="B13" s="106" t="s">
        <v>153</v>
      </c>
      <c r="C13" s="107">
        <v>39345</v>
      </c>
      <c r="D13" s="105" t="s">
        <v>54</v>
      </c>
      <c r="E13" s="11">
        <v>25.15</v>
      </c>
      <c r="F13" s="14">
        <f>RANK(E13,E$8:E50,0)</f>
        <v>1</v>
      </c>
      <c r="G13" s="11">
        <v>3.26</v>
      </c>
      <c r="H13" s="14">
        <f>RANK(G13,G$8:G50,0)</f>
        <v>1</v>
      </c>
      <c r="I13" s="19">
        <v>10.1</v>
      </c>
      <c r="J13" s="14">
        <f>RANK(I13,I$8:I50,1)</f>
        <v>4</v>
      </c>
      <c r="K13" s="142">
        <v>0.0011354166666666667</v>
      </c>
      <c r="L13" s="14">
        <f>RANK(K13,K$8:K50,1)</f>
        <v>23</v>
      </c>
      <c r="M13" s="87">
        <f t="shared" si="0"/>
        <v>29</v>
      </c>
      <c r="N13" s="88">
        <f>RANK(M13,M$8:M49,1)</f>
        <v>5</v>
      </c>
      <c r="O13" s="162">
        <v>5</v>
      </c>
      <c r="P13" s="10"/>
      <c r="Q13" s="101" t="s">
        <v>39</v>
      </c>
      <c r="R13" s="97"/>
      <c r="U13" s="10"/>
      <c r="V13" s="1"/>
      <c r="W13" s="1"/>
      <c r="X13" s="1"/>
      <c r="Y13" s="1"/>
      <c r="Z13" s="1"/>
    </row>
    <row r="14" spans="1:26" ht="13.5" thickBot="1">
      <c r="A14" s="7"/>
      <c r="B14" s="106" t="s">
        <v>144</v>
      </c>
      <c r="C14" s="107">
        <v>39145</v>
      </c>
      <c r="D14" s="105" t="s">
        <v>15</v>
      </c>
      <c r="E14" s="11">
        <v>18.58</v>
      </c>
      <c r="F14" s="14">
        <f>RANK(E14,E$8:E51,0)</f>
        <v>3</v>
      </c>
      <c r="G14" s="147">
        <v>2.9</v>
      </c>
      <c r="H14" s="14">
        <f>RANK(G14,G$8:G51,0)</f>
        <v>13</v>
      </c>
      <c r="I14" s="149">
        <v>10.1</v>
      </c>
      <c r="J14" s="14">
        <f>RANK(I14,I$8:I51,1)</f>
        <v>4</v>
      </c>
      <c r="K14" s="142">
        <v>0.0010520833333333335</v>
      </c>
      <c r="L14" s="14">
        <f>RANK(K14,K$8:K51,1)</f>
        <v>12</v>
      </c>
      <c r="M14" s="87">
        <f t="shared" si="0"/>
        <v>32</v>
      </c>
      <c r="N14" s="88">
        <f>RANK(M14,M$8:M50,1)</f>
        <v>7</v>
      </c>
      <c r="O14" s="73">
        <v>4</v>
      </c>
      <c r="P14" s="10"/>
      <c r="Q14" s="101" t="s">
        <v>40</v>
      </c>
      <c r="R14" s="97">
        <v>15</v>
      </c>
      <c r="U14" s="10"/>
      <c r="V14" s="1"/>
      <c r="W14" s="1"/>
      <c r="X14" s="1"/>
      <c r="Y14" s="1"/>
      <c r="Z14" s="1"/>
    </row>
    <row r="15" spans="1:26" ht="13.5" thickBot="1">
      <c r="A15" s="7"/>
      <c r="B15" s="106" t="s">
        <v>159</v>
      </c>
      <c r="C15" s="107">
        <v>39296</v>
      </c>
      <c r="D15" s="105" t="s">
        <v>54</v>
      </c>
      <c r="E15" s="11">
        <v>17.37</v>
      </c>
      <c r="F15" s="14">
        <f>RANK(E15,E$8:E52,0)</f>
        <v>6</v>
      </c>
      <c r="G15" s="11">
        <v>3.09</v>
      </c>
      <c r="H15" s="14">
        <f>RANK(G15,G$8:G52,0)</f>
        <v>4</v>
      </c>
      <c r="I15" s="19">
        <v>10.3</v>
      </c>
      <c r="J15" s="14">
        <f>RANK(I15,I$8:I52,1)</f>
        <v>7</v>
      </c>
      <c r="K15" s="142">
        <v>0.0010914351851851853</v>
      </c>
      <c r="L15" s="14">
        <f>RANK(K15,K$8:K52,1)</f>
        <v>18</v>
      </c>
      <c r="M15" s="87">
        <f t="shared" si="0"/>
        <v>35</v>
      </c>
      <c r="N15" s="88">
        <f>RANK(M15,M$8:M51,1)</f>
        <v>8</v>
      </c>
      <c r="O15" s="73">
        <v>3</v>
      </c>
      <c r="P15" s="10"/>
      <c r="Q15" s="101" t="s">
        <v>43</v>
      </c>
      <c r="R15" s="97"/>
      <c r="U15" s="10"/>
      <c r="V15" s="1"/>
      <c r="W15" s="1"/>
      <c r="X15" s="1"/>
      <c r="Y15" s="1"/>
      <c r="Z15" s="1"/>
    </row>
    <row r="16" spans="1:26" ht="13.5" thickBot="1">
      <c r="A16" s="7"/>
      <c r="B16" s="103" t="s">
        <v>154</v>
      </c>
      <c r="C16" s="104">
        <v>39406</v>
      </c>
      <c r="D16" s="105" t="s">
        <v>54</v>
      </c>
      <c r="E16" s="11">
        <v>15.27</v>
      </c>
      <c r="F16" s="14">
        <f>RANK(E16,E$8:E53,0)</f>
        <v>10</v>
      </c>
      <c r="G16" s="11">
        <v>2.7</v>
      </c>
      <c r="H16" s="14">
        <f>RANK(G16,G$8:G53,0)</f>
        <v>16</v>
      </c>
      <c r="I16" s="19">
        <v>10.7</v>
      </c>
      <c r="J16" s="14">
        <f>RANK(I16,I$8:I53,1)</f>
        <v>11</v>
      </c>
      <c r="K16" s="142">
        <v>0.0009965277777777778</v>
      </c>
      <c r="L16" s="14">
        <f>RANK(K16,K$8:K53,1)</f>
        <v>6</v>
      </c>
      <c r="M16" s="87">
        <f t="shared" si="0"/>
        <v>43</v>
      </c>
      <c r="N16" s="88">
        <f>RANK(M16,M$8:M52,1)</f>
        <v>9</v>
      </c>
      <c r="O16" s="85">
        <v>2</v>
      </c>
      <c r="P16" s="10"/>
      <c r="Q16" s="101" t="s">
        <v>44</v>
      </c>
      <c r="R16" s="97">
        <v>6</v>
      </c>
      <c r="U16" s="10"/>
      <c r="V16" s="1"/>
      <c r="W16" s="1"/>
      <c r="X16" s="1"/>
      <c r="Y16" s="1"/>
      <c r="Z16" s="1"/>
    </row>
    <row r="17" spans="1:26" ht="13.5" thickBot="1">
      <c r="A17" s="7"/>
      <c r="B17" s="106" t="s">
        <v>145</v>
      </c>
      <c r="C17" s="107">
        <v>39353</v>
      </c>
      <c r="D17" s="105" t="s">
        <v>15</v>
      </c>
      <c r="E17" s="11">
        <v>13.01</v>
      </c>
      <c r="F17" s="14">
        <f>RANK(E17,E$8:E54,0)</f>
        <v>21</v>
      </c>
      <c r="G17" s="11">
        <v>2.98</v>
      </c>
      <c r="H17" s="14">
        <f>RANK(G17,G$8:G54,0)</f>
        <v>8</v>
      </c>
      <c r="I17" s="19">
        <v>10.4</v>
      </c>
      <c r="J17" s="14">
        <f>RANK(I17,I$8:I54,1)</f>
        <v>9</v>
      </c>
      <c r="K17" s="142">
        <v>0.0009733796296296296</v>
      </c>
      <c r="L17" s="14">
        <f>RANK(K17,K$8:K54,1)</f>
        <v>5</v>
      </c>
      <c r="M17" s="87">
        <f t="shared" si="0"/>
        <v>43</v>
      </c>
      <c r="N17" s="88">
        <f>RANK(M17,M$8:M53,1)</f>
        <v>9</v>
      </c>
      <c r="O17" s="73">
        <v>1</v>
      </c>
      <c r="P17" s="10"/>
      <c r="Q17" s="101" t="s">
        <v>41</v>
      </c>
      <c r="R17" s="97"/>
      <c r="U17" s="10"/>
      <c r="V17" s="1"/>
      <c r="W17" s="1"/>
      <c r="X17" s="1"/>
      <c r="Y17" s="1"/>
      <c r="Z17" s="1"/>
    </row>
    <row r="18" spans="1:26" ht="13.5" thickBot="1">
      <c r="A18" s="7"/>
      <c r="B18" s="111" t="s">
        <v>169</v>
      </c>
      <c r="C18" s="107">
        <v>39243</v>
      </c>
      <c r="D18" s="105" t="s">
        <v>19</v>
      </c>
      <c r="E18" s="11">
        <v>14.96</v>
      </c>
      <c r="F18" s="14">
        <f>RANK(E18,E$8:E55,0)</f>
        <v>11</v>
      </c>
      <c r="G18" s="11">
        <v>3</v>
      </c>
      <c r="H18" s="14">
        <f>RANK(G18,G$8:G55,0)</f>
        <v>6</v>
      </c>
      <c r="I18" s="19">
        <v>10.4</v>
      </c>
      <c r="J18" s="14">
        <f>RANK(I18,I$8:I55,1)</f>
        <v>9</v>
      </c>
      <c r="K18" s="142">
        <v>0.0011296296296296295</v>
      </c>
      <c r="L18" s="14">
        <f>RANK(K18,K$8:K55,1)</f>
        <v>22</v>
      </c>
      <c r="M18" s="87">
        <f t="shared" si="0"/>
        <v>48</v>
      </c>
      <c r="N18" s="88">
        <f>RANK(M18,M$8:M54,1)</f>
        <v>11</v>
      </c>
      <c r="O18" s="92"/>
      <c r="P18" s="72"/>
      <c r="Q18" s="36" t="s">
        <v>186</v>
      </c>
      <c r="R18" s="10">
        <v>14</v>
      </c>
      <c r="U18" s="10"/>
      <c r="V18" s="1"/>
      <c r="W18" s="1"/>
      <c r="X18" s="1"/>
      <c r="Y18" s="1"/>
      <c r="Z18" s="1"/>
    </row>
    <row r="19" spans="1:26" ht="13.5" thickBot="1">
      <c r="A19" s="7"/>
      <c r="B19" s="109" t="s">
        <v>151</v>
      </c>
      <c r="C19" s="108">
        <v>2007</v>
      </c>
      <c r="D19" s="105" t="s">
        <v>18</v>
      </c>
      <c r="E19" s="11">
        <v>12.39</v>
      </c>
      <c r="F19" s="14">
        <f>RANK(E19,E$8:E56,0)</f>
        <v>24</v>
      </c>
      <c r="G19" s="11">
        <v>2.93</v>
      </c>
      <c r="H19" s="14">
        <f>RANK(G19,G$8:G56,0)</f>
        <v>10</v>
      </c>
      <c r="I19" s="19">
        <v>10.7</v>
      </c>
      <c r="J19" s="14">
        <f>RANK(I19,I$8:I56,1)</f>
        <v>11</v>
      </c>
      <c r="K19" s="142">
        <v>0.000997685185185185</v>
      </c>
      <c r="L19" s="14">
        <f>RANK(K19,K$8:K56,1)</f>
        <v>7</v>
      </c>
      <c r="M19" s="87">
        <f t="shared" si="0"/>
        <v>52</v>
      </c>
      <c r="N19" s="88">
        <f>RANK(M19,M$8:M55,1)</f>
        <v>12</v>
      </c>
      <c r="O19" s="92"/>
      <c r="P19" s="72"/>
      <c r="Q19" s="36"/>
      <c r="R19" s="10"/>
      <c r="U19" s="10"/>
      <c r="V19" s="1"/>
      <c r="W19" s="1"/>
      <c r="X19" s="1"/>
      <c r="Y19" s="1"/>
      <c r="Z19" s="1"/>
    </row>
    <row r="20" spans="1:26" ht="13.5" thickBot="1">
      <c r="A20" s="7"/>
      <c r="B20" s="119" t="s">
        <v>160</v>
      </c>
      <c r="C20" s="107">
        <v>39247</v>
      </c>
      <c r="D20" s="105" t="s">
        <v>57</v>
      </c>
      <c r="E20" s="11">
        <v>14.13</v>
      </c>
      <c r="F20" s="14">
        <f>RANK(E20,E$8:E57,0)</f>
        <v>19</v>
      </c>
      <c r="G20" s="11">
        <v>2.93</v>
      </c>
      <c r="H20" s="14">
        <f>RANK(G20,G$8:G57,0)</f>
        <v>10</v>
      </c>
      <c r="I20" s="19">
        <v>10.8</v>
      </c>
      <c r="J20" s="14">
        <f>RANK(I20,I$8:I57,1)</f>
        <v>15</v>
      </c>
      <c r="K20" s="142">
        <v>0.0010474537037037037</v>
      </c>
      <c r="L20" s="14">
        <f>RANK(K20,K$8:K57,1)</f>
        <v>11</v>
      </c>
      <c r="M20" s="87">
        <f t="shared" si="0"/>
        <v>55</v>
      </c>
      <c r="N20" s="88">
        <f>RANK(M20,M$8:M56,1)</f>
        <v>13</v>
      </c>
      <c r="O20" s="92"/>
      <c r="P20" s="72"/>
      <c r="Q20" s="36"/>
      <c r="R20" s="10"/>
      <c r="U20" s="10"/>
      <c r="V20" s="1"/>
      <c r="W20" s="1"/>
      <c r="X20" s="1"/>
      <c r="Y20" s="1"/>
      <c r="Z20" s="1"/>
    </row>
    <row r="21" spans="1:26" ht="13.5" thickBot="1">
      <c r="A21" s="7"/>
      <c r="B21" s="106" t="s">
        <v>152</v>
      </c>
      <c r="C21" s="107">
        <v>39554</v>
      </c>
      <c r="D21" s="105" t="s">
        <v>54</v>
      </c>
      <c r="E21" s="11">
        <v>10.3</v>
      </c>
      <c r="F21" s="14">
        <f>RANK(E21,E$8:E58,0)</f>
        <v>32</v>
      </c>
      <c r="G21" s="11">
        <v>3</v>
      </c>
      <c r="H21" s="14">
        <f>RANK(G21,G$8:G58,0)</f>
        <v>6</v>
      </c>
      <c r="I21" s="19">
        <v>10.7</v>
      </c>
      <c r="J21" s="14">
        <f>RANK(I21,I$8:I58,1)</f>
        <v>11</v>
      </c>
      <c r="K21" s="142">
        <v>0.0010358796296296297</v>
      </c>
      <c r="L21" s="14">
        <f>RANK(K21,K$8:K58,1)</f>
        <v>9</v>
      </c>
      <c r="M21" s="87">
        <f t="shared" si="0"/>
        <v>58</v>
      </c>
      <c r="N21" s="88">
        <f>RANK(M21,M$8:M57,1)</f>
        <v>14</v>
      </c>
      <c r="O21" s="92"/>
      <c r="P21" s="72"/>
      <c r="Q21" s="36"/>
      <c r="R21" s="10"/>
      <c r="U21" s="10"/>
      <c r="V21" s="1"/>
      <c r="W21" s="1"/>
      <c r="X21" s="1"/>
      <c r="Y21" s="1"/>
      <c r="Z21" s="1"/>
    </row>
    <row r="22" spans="1:26" ht="13.5" thickBot="1">
      <c r="A22" s="7"/>
      <c r="B22" s="106" t="s">
        <v>171</v>
      </c>
      <c r="C22" s="107">
        <v>39890</v>
      </c>
      <c r="D22" s="105" t="s">
        <v>19</v>
      </c>
      <c r="E22" s="11">
        <v>14.22</v>
      </c>
      <c r="F22" s="14">
        <f>RANK(E22,E$8:E59,0)</f>
        <v>18</v>
      </c>
      <c r="G22" s="11">
        <v>2.81</v>
      </c>
      <c r="H22" s="14">
        <f>RANK(G22,G$8:G59,0)</f>
        <v>14</v>
      </c>
      <c r="I22" s="19">
        <v>10.7</v>
      </c>
      <c r="J22" s="14">
        <f>RANK(I22,I$8:I59,1)</f>
        <v>11</v>
      </c>
      <c r="K22" s="142">
        <v>0.0011423611111111111</v>
      </c>
      <c r="L22" s="14">
        <f>RANK(K22,K$8:K59,1)</f>
        <v>24</v>
      </c>
      <c r="M22" s="87">
        <f t="shared" si="0"/>
        <v>67</v>
      </c>
      <c r="N22" s="88">
        <f>RANK(M22,M$8:M58,1)</f>
        <v>15</v>
      </c>
      <c r="O22" s="92"/>
      <c r="P22" s="72"/>
      <c r="Q22" s="36"/>
      <c r="R22" s="10"/>
      <c r="U22" s="10"/>
      <c r="V22" s="1"/>
      <c r="W22" s="1"/>
      <c r="X22" s="1"/>
      <c r="Y22" s="1"/>
      <c r="Z22" s="1"/>
    </row>
    <row r="23" spans="1:26" ht="13.5" thickBot="1">
      <c r="A23" s="7"/>
      <c r="B23" s="106" t="s">
        <v>167</v>
      </c>
      <c r="C23" s="107">
        <v>39310</v>
      </c>
      <c r="D23" s="105" t="s">
        <v>19</v>
      </c>
      <c r="E23" s="11">
        <v>14.24</v>
      </c>
      <c r="F23" s="14">
        <f>RANK(E23,E$8:E60,0)</f>
        <v>17</v>
      </c>
      <c r="G23" s="11">
        <v>2.68</v>
      </c>
      <c r="H23" s="14">
        <f>RANK(G23,G$8:G60,0)</f>
        <v>18</v>
      </c>
      <c r="I23" s="19">
        <v>10.9</v>
      </c>
      <c r="J23" s="14">
        <f>RANK(I23,I$8:I60,1)</f>
        <v>16</v>
      </c>
      <c r="K23" s="142">
        <v>0.001085648148148148</v>
      </c>
      <c r="L23" s="14">
        <f>RANK(K23,K$8:K60,1)</f>
        <v>17</v>
      </c>
      <c r="M23" s="87">
        <f t="shared" si="0"/>
        <v>68</v>
      </c>
      <c r="N23" s="88">
        <f>RANK(M23,M$8:M59,1)</f>
        <v>16</v>
      </c>
      <c r="O23" s="92"/>
      <c r="P23" s="72"/>
      <c r="Q23" s="36"/>
      <c r="R23" s="10"/>
      <c r="U23" s="10"/>
      <c r="V23" s="1"/>
      <c r="W23" s="1"/>
      <c r="X23" s="1"/>
      <c r="Y23" s="1"/>
      <c r="Z23" s="1"/>
    </row>
    <row r="24" spans="1:26" ht="13.5" thickBot="1">
      <c r="A24" s="7"/>
      <c r="B24" s="124" t="s">
        <v>180</v>
      </c>
      <c r="C24" s="125">
        <v>2009</v>
      </c>
      <c r="D24" s="110" t="s">
        <v>18</v>
      </c>
      <c r="E24" s="11">
        <v>14.82</v>
      </c>
      <c r="F24" s="14">
        <f>RANK(E24,E$8:E61,0)</f>
        <v>12</v>
      </c>
      <c r="G24" s="11">
        <v>2.4</v>
      </c>
      <c r="H24" s="14">
        <f>RANK(G24,G$8:G61,0)</f>
        <v>25</v>
      </c>
      <c r="I24" s="19">
        <v>11.3</v>
      </c>
      <c r="J24" s="14">
        <f>RANK(I24,I$8:I61,1)</f>
        <v>22</v>
      </c>
      <c r="K24" s="142">
        <v>0.0010625</v>
      </c>
      <c r="L24" s="14">
        <f>RANK(K24,K$8:K61,1)</f>
        <v>13</v>
      </c>
      <c r="M24" s="87">
        <f t="shared" si="0"/>
        <v>72</v>
      </c>
      <c r="N24" s="88">
        <f>RANK(M24,M$8:M60,1)</f>
        <v>17</v>
      </c>
      <c r="O24" s="92"/>
      <c r="P24" s="72"/>
      <c r="Q24" s="36"/>
      <c r="R24" s="10"/>
      <c r="U24" s="10"/>
      <c r="V24" s="1"/>
      <c r="W24" s="1"/>
      <c r="X24" s="1"/>
      <c r="Y24" s="1"/>
      <c r="Z24" s="1"/>
    </row>
    <row r="25" spans="1:26" ht="13.5" thickBot="1">
      <c r="A25" s="7"/>
      <c r="B25" s="123" t="s">
        <v>149</v>
      </c>
      <c r="C25" s="108">
        <v>2008</v>
      </c>
      <c r="D25" s="110" t="s">
        <v>18</v>
      </c>
      <c r="E25" s="11">
        <v>17.37</v>
      </c>
      <c r="F25" s="14">
        <f>RANK(E25,E$8:E62,0)</f>
        <v>6</v>
      </c>
      <c r="G25" s="11">
        <v>2.62</v>
      </c>
      <c r="H25" s="14">
        <f>RANK(G25,G$8:G62,0)</f>
        <v>21</v>
      </c>
      <c r="I25" s="19">
        <v>10.9</v>
      </c>
      <c r="J25" s="14">
        <f>RANK(I25,I$8:I62,1)</f>
        <v>16</v>
      </c>
      <c r="K25" s="142">
        <v>0.0012268518518518518</v>
      </c>
      <c r="L25" s="14">
        <f>RANK(K25,K$8:K62,1)</f>
        <v>32</v>
      </c>
      <c r="M25" s="87">
        <f t="shared" si="0"/>
        <v>75</v>
      </c>
      <c r="N25" s="88">
        <f>RANK(M25,M$8:M61,1)</f>
        <v>18</v>
      </c>
      <c r="O25" s="72"/>
      <c r="P25" s="72"/>
      <c r="Q25" s="36"/>
      <c r="R25" s="10"/>
      <c r="U25" s="10"/>
      <c r="V25" s="1"/>
      <c r="W25" s="1"/>
      <c r="X25" s="1"/>
      <c r="Y25" s="1"/>
      <c r="Z25" s="1"/>
    </row>
    <row r="26" spans="1:26" ht="13.5" thickBot="1">
      <c r="A26" s="7"/>
      <c r="B26" s="111" t="s">
        <v>150</v>
      </c>
      <c r="C26" s="108">
        <v>2007</v>
      </c>
      <c r="D26" s="110" t="s">
        <v>18</v>
      </c>
      <c r="E26" s="11">
        <v>18.05</v>
      </c>
      <c r="F26" s="14">
        <f>RANK(E26,E$8:E63,0)</f>
        <v>4</v>
      </c>
      <c r="G26" s="11">
        <v>2.6</v>
      </c>
      <c r="H26" s="14">
        <f>RANK(G26,G$8:G63,0)</f>
        <v>22</v>
      </c>
      <c r="I26" s="19">
        <v>11.5</v>
      </c>
      <c r="J26" s="14">
        <f>RANK(I26,I$8:I63,1)</f>
        <v>25</v>
      </c>
      <c r="K26" s="142">
        <v>0.0011493055555555555</v>
      </c>
      <c r="L26" s="14">
        <f>RANK(K26,K$8:K63,1)</f>
        <v>25</v>
      </c>
      <c r="M26" s="87">
        <f t="shared" si="0"/>
        <v>76</v>
      </c>
      <c r="N26" s="88">
        <f>RANK(M26,M$8:M62,1)</f>
        <v>19</v>
      </c>
      <c r="O26" s="72"/>
      <c r="P26" s="72"/>
      <c r="Q26" s="36"/>
      <c r="R26" s="10"/>
      <c r="U26" s="10"/>
      <c r="V26" s="1"/>
      <c r="W26" s="1"/>
      <c r="X26" s="1"/>
      <c r="Y26" s="1"/>
      <c r="Z26" s="1"/>
    </row>
    <row r="27" spans="1:26" ht="13.5" thickBot="1">
      <c r="A27" s="7"/>
      <c r="B27" s="109" t="s">
        <v>170</v>
      </c>
      <c r="C27" s="107">
        <v>39424</v>
      </c>
      <c r="D27" s="110" t="s">
        <v>19</v>
      </c>
      <c r="E27" s="11">
        <v>12.73</v>
      </c>
      <c r="F27" s="14">
        <f>RANK(E27,E$8:E64,0)</f>
        <v>22</v>
      </c>
      <c r="G27" s="11">
        <v>2.36</v>
      </c>
      <c r="H27" s="14">
        <f>RANK(G27,G$8:G64,0)</f>
        <v>28</v>
      </c>
      <c r="I27" s="19">
        <v>11</v>
      </c>
      <c r="J27" s="14">
        <f>RANK(I27,I$8:I64,1)</f>
        <v>19</v>
      </c>
      <c r="K27" s="142">
        <v>0.0010462962962962963</v>
      </c>
      <c r="L27" s="14">
        <f>RANK(K27,K$8:K64,1)</f>
        <v>10</v>
      </c>
      <c r="M27" s="87">
        <f t="shared" si="0"/>
        <v>79</v>
      </c>
      <c r="N27" s="88">
        <f>RANK(M27,M$8:M63,1)</f>
        <v>20</v>
      </c>
      <c r="O27" s="72"/>
      <c r="P27" s="72"/>
      <c r="Q27" s="36"/>
      <c r="R27" s="10"/>
      <c r="U27" s="10"/>
      <c r="V27" s="1"/>
      <c r="W27" s="1"/>
      <c r="X27" s="1"/>
      <c r="Y27" s="1"/>
      <c r="Z27" s="1"/>
    </row>
    <row r="28" spans="1:26" ht="13.5" thickBot="1">
      <c r="A28" s="7"/>
      <c r="B28" s="106" t="s">
        <v>158</v>
      </c>
      <c r="C28" s="107">
        <v>39593</v>
      </c>
      <c r="D28" s="110" t="s">
        <v>54</v>
      </c>
      <c r="E28" s="11">
        <v>14.64</v>
      </c>
      <c r="F28" s="14">
        <f>RANK(E28,E$8:E65,0)</f>
        <v>14</v>
      </c>
      <c r="G28" s="11">
        <v>2.38</v>
      </c>
      <c r="H28" s="14">
        <f>RANK(G28,G$8:G65,0)</f>
        <v>27</v>
      </c>
      <c r="I28" s="19">
        <v>11.5</v>
      </c>
      <c r="J28" s="14">
        <f>RANK(I28,I$8:I65,1)</f>
        <v>25</v>
      </c>
      <c r="K28" s="142">
        <v>0.0010636574074074075</v>
      </c>
      <c r="L28" s="14">
        <f>RANK(K28,K$8:K65,1)</f>
        <v>14</v>
      </c>
      <c r="M28" s="87">
        <f t="shared" si="0"/>
        <v>80</v>
      </c>
      <c r="N28" s="88">
        <f>RANK(M28,M$8:M64,1)</f>
        <v>21</v>
      </c>
      <c r="O28" s="72"/>
      <c r="P28" s="72"/>
      <c r="Q28" s="36"/>
      <c r="R28" s="10"/>
      <c r="U28" s="10"/>
      <c r="V28" s="1"/>
      <c r="W28" s="1"/>
      <c r="X28" s="1"/>
      <c r="Y28" s="1"/>
      <c r="Z28" s="1"/>
    </row>
    <row r="29" spans="1:26" ht="13.5" thickBot="1">
      <c r="A29" s="7"/>
      <c r="B29" s="111" t="s">
        <v>155</v>
      </c>
      <c r="C29" s="107">
        <v>39673</v>
      </c>
      <c r="D29" s="110" t="s">
        <v>54</v>
      </c>
      <c r="E29" s="11">
        <v>10.09</v>
      </c>
      <c r="F29" s="14">
        <f>RANK(E29,E$8:E66,0)</f>
        <v>33</v>
      </c>
      <c r="G29" s="11">
        <v>2.7</v>
      </c>
      <c r="H29" s="14">
        <f>RANK(G29,G$8:G66,0)</f>
        <v>16</v>
      </c>
      <c r="I29" s="19">
        <v>11.1</v>
      </c>
      <c r="J29" s="14">
        <f>RANK(I29,I$8:I66,1)</f>
        <v>21</v>
      </c>
      <c r="K29" s="142">
        <v>0.0010636574074074075</v>
      </c>
      <c r="L29" s="14">
        <f>RANK(K29,K$8:K66,1)</f>
        <v>14</v>
      </c>
      <c r="M29" s="87">
        <f t="shared" si="0"/>
        <v>84</v>
      </c>
      <c r="N29" s="88">
        <f>RANK(M29,M$8:M65,1)</f>
        <v>22</v>
      </c>
      <c r="O29" s="72"/>
      <c r="P29" s="72"/>
      <c r="Q29" s="36"/>
      <c r="R29" s="10"/>
      <c r="U29" s="10"/>
      <c r="V29" s="1"/>
      <c r="W29" s="1"/>
      <c r="X29" s="1"/>
      <c r="Y29" s="1"/>
      <c r="Z29" s="1"/>
    </row>
    <row r="30" spans="1:26" ht="13.5" thickBot="1">
      <c r="A30" s="7"/>
      <c r="B30" s="103" t="s">
        <v>174</v>
      </c>
      <c r="C30" s="112">
        <v>2008</v>
      </c>
      <c r="D30" s="105" t="s">
        <v>17</v>
      </c>
      <c r="E30" s="11">
        <v>8.85</v>
      </c>
      <c r="F30" s="14">
        <f>RANK(E30,E$8:E67,0)</f>
        <v>34</v>
      </c>
      <c r="G30" s="11">
        <v>2.73</v>
      </c>
      <c r="H30" s="14">
        <f>RANK(G30,G$8:G67,0)</f>
        <v>15</v>
      </c>
      <c r="I30" s="19">
        <v>10.9</v>
      </c>
      <c r="J30" s="14">
        <f>RANK(I30,I$8:I67,1)</f>
        <v>16</v>
      </c>
      <c r="K30" s="142">
        <v>0.001101851851851852</v>
      </c>
      <c r="L30" s="14">
        <f>RANK(K30,K$8:K67,1)</f>
        <v>20</v>
      </c>
      <c r="M30" s="87">
        <f t="shared" si="0"/>
        <v>85</v>
      </c>
      <c r="N30" s="88">
        <f>RANK(M30,M$8:M66,1)</f>
        <v>23</v>
      </c>
      <c r="O30" s="72"/>
      <c r="P30" s="72"/>
      <c r="Q30" s="36"/>
      <c r="R30" s="10"/>
      <c r="U30" s="10"/>
      <c r="V30" s="1"/>
      <c r="W30" s="1"/>
      <c r="X30" s="1"/>
      <c r="Y30" s="1"/>
      <c r="Z30" s="1"/>
    </row>
    <row r="31" spans="1:26" ht="13.5" thickBot="1">
      <c r="A31" s="7"/>
      <c r="B31" s="106" t="s">
        <v>148</v>
      </c>
      <c r="C31" s="108">
        <v>2007</v>
      </c>
      <c r="D31" s="105" t="s">
        <v>18</v>
      </c>
      <c r="E31" s="11">
        <v>7.89</v>
      </c>
      <c r="F31" s="14">
        <f>RANK(E31,E$8:E68,0)</f>
        <v>35</v>
      </c>
      <c r="G31" s="11">
        <v>2.65</v>
      </c>
      <c r="H31" s="14">
        <f>RANK(G31,G$8:G68,0)</f>
        <v>20</v>
      </c>
      <c r="I31" s="19">
        <v>11</v>
      </c>
      <c r="J31" s="14">
        <f>RANK(I31,I$8:I68,1)</f>
        <v>19</v>
      </c>
      <c r="K31" s="142">
        <v>0.001068287037037037</v>
      </c>
      <c r="L31" s="14">
        <f>RANK(K31,K$8:K68,1)</f>
        <v>16</v>
      </c>
      <c r="M31" s="87">
        <f t="shared" si="0"/>
        <v>90</v>
      </c>
      <c r="N31" s="88">
        <f>RANK(M31,M$8:M67,1)</f>
        <v>24</v>
      </c>
      <c r="O31" s="72"/>
      <c r="P31" s="72"/>
      <c r="Q31" s="36"/>
      <c r="R31" s="10"/>
      <c r="U31" s="10"/>
      <c r="V31" s="1"/>
      <c r="W31" s="1"/>
      <c r="X31" s="1"/>
      <c r="Y31" s="1"/>
      <c r="Z31" s="1"/>
    </row>
    <row r="32" spans="1:26" ht="13.5" thickBot="1">
      <c r="A32" s="7"/>
      <c r="B32" s="113" t="s">
        <v>176</v>
      </c>
      <c r="C32" s="114">
        <v>2007</v>
      </c>
      <c r="D32" s="146" t="s">
        <v>21</v>
      </c>
      <c r="E32" s="11">
        <v>14.48</v>
      </c>
      <c r="F32" s="14">
        <f>RANK(E32,E$8:E69,0)</f>
        <v>16</v>
      </c>
      <c r="G32" s="11">
        <v>2.4</v>
      </c>
      <c r="H32" s="14">
        <f>RANK(G32,G$8:G69,0)</f>
        <v>25</v>
      </c>
      <c r="I32" s="19">
        <v>11.5</v>
      </c>
      <c r="J32" s="14">
        <f>RANK(I32,I$8:I69,1)</f>
        <v>25</v>
      </c>
      <c r="K32" s="142">
        <v>0.0011666666666666668</v>
      </c>
      <c r="L32" s="14">
        <f>RANK(K32,K$8:K69,1)</f>
        <v>27</v>
      </c>
      <c r="M32" s="87">
        <f t="shared" si="0"/>
        <v>93</v>
      </c>
      <c r="N32" s="88">
        <f>RANK(M32,M$8:M68,1)</f>
        <v>25</v>
      </c>
      <c r="O32" s="72"/>
      <c r="P32" s="72"/>
      <c r="Q32" s="36"/>
      <c r="R32" s="10"/>
      <c r="U32" s="10"/>
      <c r="V32" s="1"/>
      <c r="W32" s="1"/>
      <c r="X32" s="1"/>
      <c r="Y32" s="1"/>
      <c r="Z32" s="1"/>
    </row>
    <row r="33" spans="1:22" ht="13.5" thickBot="1">
      <c r="A33" s="7"/>
      <c r="B33" s="106" t="s">
        <v>157</v>
      </c>
      <c r="C33" s="107">
        <v>39707</v>
      </c>
      <c r="D33" s="105" t="s">
        <v>54</v>
      </c>
      <c r="E33" s="11">
        <v>10.85</v>
      </c>
      <c r="F33" s="14">
        <f>RANK(E33,E$8:E70,0)</f>
        <v>31</v>
      </c>
      <c r="G33" s="11">
        <v>2.67</v>
      </c>
      <c r="H33" s="14">
        <f>RANK(G33,G$8:G70,0)</f>
        <v>19</v>
      </c>
      <c r="I33" s="19">
        <v>11.4</v>
      </c>
      <c r="J33" s="14">
        <f>RANK(I33,I$8:I70,1)</f>
        <v>23</v>
      </c>
      <c r="K33" s="142">
        <v>0.001152777777777778</v>
      </c>
      <c r="L33" s="14">
        <f>RANK(K33,K$8:K70,1)</f>
        <v>26</v>
      </c>
      <c r="M33" s="87">
        <f t="shared" si="0"/>
        <v>99</v>
      </c>
      <c r="N33" s="88">
        <f>RANK(M33,M$8:M69,1)</f>
        <v>26</v>
      </c>
      <c r="U33" s="1"/>
      <c r="V33" s="1"/>
    </row>
    <row r="34" spans="1:22" ht="13.5" thickBot="1">
      <c r="A34" s="7"/>
      <c r="B34" s="106" t="s">
        <v>173</v>
      </c>
      <c r="C34" s="107">
        <v>39597</v>
      </c>
      <c r="D34" s="105" t="s">
        <v>19</v>
      </c>
      <c r="E34" s="11">
        <v>11.72</v>
      </c>
      <c r="F34" s="14">
        <f>RANK(E34,E$8:E71,0)</f>
        <v>27</v>
      </c>
      <c r="G34" s="11">
        <v>2.45</v>
      </c>
      <c r="H34" s="14">
        <f>RANK(G34,G$8:G71,0)</f>
        <v>23</v>
      </c>
      <c r="I34" s="19">
        <v>11.4</v>
      </c>
      <c r="J34" s="14">
        <f>RANK(I34,I$8:I71,1)</f>
        <v>23</v>
      </c>
      <c r="K34" s="142">
        <v>0.0012511574074074074</v>
      </c>
      <c r="L34" s="14">
        <f>RANK(K34,K$8:K71,1)</f>
        <v>33</v>
      </c>
      <c r="M34" s="87">
        <f t="shared" si="0"/>
        <v>106</v>
      </c>
      <c r="N34" s="88">
        <f>RANK(M34,M$8:M70,1)</f>
        <v>27</v>
      </c>
      <c r="U34" s="1"/>
      <c r="V34" s="1"/>
    </row>
    <row r="35" spans="1:22" ht="13.5" thickBot="1">
      <c r="A35" s="1"/>
      <c r="B35" s="113" t="s">
        <v>177</v>
      </c>
      <c r="C35" s="114">
        <v>2008</v>
      </c>
      <c r="D35" s="146" t="s">
        <v>21</v>
      </c>
      <c r="E35" s="11">
        <v>10.9</v>
      </c>
      <c r="F35" s="14">
        <f>RANK(E35,E$8:E72,0)</f>
        <v>30</v>
      </c>
      <c r="G35" s="11">
        <v>2.32</v>
      </c>
      <c r="H35" s="14">
        <f>RANK(G35,G$8:G72,0)</f>
        <v>30</v>
      </c>
      <c r="I35" s="19">
        <v>11.7</v>
      </c>
      <c r="J35" s="14">
        <f>RANK(I35,I$8:I72,1)</f>
        <v>29</v>
      </c>
      <c r="K35" s="142">
        <v>0.0010937499999999999</v>
      </c>
      <c r="L35" s="14">
        <f>RANK(K35,K$8:K72,1)</f>
        <v>19</v>
      </c>
      <c r="M35" s="87">
        <f t="shared" si="0"/>
        <v>108</v>
      </c>
      <c r="N35" s="88">
        <f>RANK(M35,M$8:M71,1)</f>
        <v>28</v>
      </c>
      <c r="U35" s="1"/>
      <c r="V35" s="1"/>
    </row>
    <row r="36" spans="1:22" ht="13.5" thickBot="1">
      <c r="A36" s="1"/>
      <c r="B36" s="106" t="s">
        <v>178</v>
      </c>
      <c r="C36" s="108">
        <v>2009</v>
      </c>
      <c r="D36" s="105" t="s">
        <v>20</v>
      </c>
      <c r="E36" s="11">
        <v>12.5</v>
      </c>
      <c r="F36" s="14">
        <f>RANK(E36,E$8:E73,0)</f>
        <v>23</v>
      </c>
      <c r="G36" s="11">
        <v>2.36</v>
      </c>
      <c r="H36" s="14">
        <f>RANK(G36,G$8:G73,0)</f>
        <v>28</v>
      </c>
      <c r="I36" s="19">
        <v>11.7</v>
      </c>
      <c r="J36" s="14">
        <f>RANK(I36,I$8:I73,1)</f>
        <v>29</v>
      </c>
      <c r="K36" s="142">
        <v>0.0012164351851851852</v>
      </c>
      <c r="L36" s="14">
        <f>RANK(K36,K$8:K73,1)</f>
        <v>30</v>
      </c>
      <c r="M36" s="87">
        <f t="shared" si="0"/>
        <v>110</v>
      </c>
      <c r="N36" s="88">
        <f>RANK(M36,M$8:M72,1)</f>
        <v>29</v>
      </c>
      <c r="U36" s="1"/>
      <c r="V36" s="1"/>
    </row>
    <row r="37" spans="1:22" ht="13.5" thickBot="1">
      <c r="A37" s="1"/>
      <c r="B37" s="106" t="s">
        <v>164</v>
      </c>
      <c r="C37" s="107">
        <v>39217</v>
      </c>
      <c r="D37" s="105" t="s">
        <v>57</v>
      </c>
      <c r="E37" s="11">
        <v>11.39</v>
      </c>
      <c r="F37" s="14">
        <f>RANK(E37,E$8:E74,0)</f>
        <v>29</v>
      </c>
      <c r="G37" s="11">
        <v>2.42</v>
      </c>
      <c r="H37" s="14">
        <f>RANK(G37,G$8:G74,0)</f>
        <v>24</v>
      </c>
      <c r="I37" s="19">
        <v>11.6</v>
      </c>
      <c r="J37" s="14">
        <f>RANK(I37,I$8:I74,1)</f>
        <v>28</v>
      </c>
      <c r="K37" s="142">
        <v>0.001204861111111111</v>
      </c>
      <c r="L37" s="14">
        <f>RANK(K37,K$8:K74,1)</f>
        <v>29</v>
      </c>
      <c r="M37" s="87">
        <f t="shared" si="0"/>
        <v>110</v>
      </c>
      <c r="N37" s="88">
        <f>RANK(M37,M$8:M73,1)</f>
        <v>29</v>
      </c>
      <c r="U37" s="1"/>
      <c r="V37" s="1"/>
    </row>
    <row r="38" spans="1:22" ht="13.5" thickBot="1">
      <c r="A38" s="1"/>
      <c r="B38" s="103" t="s">
        <v>168</v>
      </c>
      <c r="C38" s="104">
        <v>39483</v>
      </c>
      <c r="D38" s="105" t="s">
        <v>19</v>
      </c>
      <c r="E38" s="11">
        <v>13.15</v>
      </c>
      <c r="F38" s="14">
        <f>RANK(E38,E$8:E75,0)</f>
        <v>20</v>
      </c>
      <c r="G38" s="11">
        <v>2.21</v>
      </c>
      <c r="H38" s="14">
        <f>RANK(G38,G$8:G75,0)</f>
        <v>33</v>
      </c>
      <c r="I38" s="19">
        <v>11.9</v>
      </c>
      <c r="J38" s="14">
        <f>RANK(I38,I$8:I75,1)</f>
        <v>33</v>
      </c>
      <c r="K38" s="142">
        <v>0.0011967592592592592</v>
      </c>
      <c r="L38" s="14">
        <f>RANK(K38,K$8:K75,1)</f>
        <v>28</v>
      </c>
      <c r="M38" s="87">
        <f t="shared" si="0"/>
        <v>114</v>
      </c>
      <c r="N38" s="88">
        <f>RANK(M38,M$8:M74,1)</f>
        <v>31</v>
      </c>
      <c r="U38" s="1"/>
      <c r="V38" s="1"/>
    </row>
    <row r="39" spans="1:22" ht="13.5" thickBot="1">
      <c r="A39" s="1"/>
      <c r="B39" s="109" t="s">
        <v>156</v>
      </c>
      <c r="C39" s="107">
        <v>39621</v>
      </c>
      <c r="D39" s="105" t="s">
        <v>54</v>
      </c>
      <c r="E39" s="11">
        <v>12</v>
      </c>
      <c r="F39" s="14">
        <f>RANK(E39,E$8:E76,0)</f>
        <v>26</v>
      </c>
      <c r="G39" s="11">
        <v>2.12</v>
      </c>
      <c r="H39" s="14">
        <f>RANK(G39,G$8:G76,0)</f>
        <v>35</v>
      </c>
      <c r="I39" s="19">
        <v>11.8</v>
      </c>
      <c r="J39" s="14">
        <f>RANK(I39,I$8:I76,1)</f>
        <v>32</v>
      </c>
      <c r="K39" s="142">
        <v>0.0011226851851851851</v>
      </c>
      <c r="L39" s="14">
        <f>RANK(K39,K$8:K76,1)</f>
        <v>21</v>
      </c>
      <c r="M39" s="87">
        <f t="shared" si="0"/>
        <v>114</v>
      </c>
      <c r="N39" s="88">
        <f>RANK(M39,M$8:M75,1)</f>
        <v>31</v>
      </c>
      <c r="U39" s="1"/>
      <c r="V39" s="1"/>
    </row>
    <row r="40" spans="1:22" ht="13.5" thickBot="1">
      <c r="A40" s="1"/>
      <c r="B40" s="106" t="s">
        <v>161</v>
      </c>
      <c r="C40" s="107">
        <v>39652</v>
      </c>
      <c r="D40" s="110" t="s">
        <v>57</v>
      </c>
      <c r="E40" s="11">
        <v>14.73</v>
      </c>
      <c r="F40" s="14">
        <f>RANK(E40,E$8:E77,0)</f>
        <v>13</v>
      </c>
      <c r="G40" s="11">
        <v>2.26</v>
      </c>
      <c r="H40" s="14">
        <f>RANK(G40,G$8:G77,0)</f>
        <v>32</v>
      </c>
      <c r="I40" s="19">
        <v>14.2</v>
      </c>
      <c r="J40" s="14">
        <f>RANK(I40,I$8:I77,1)</f>
        <v>37</v>
      </c>
      <c r="K40" s="142">
        <v>0.0012685185185185184</v>
      </c>
      <c r="L40" s="14">
        <f>RANK(K40,K$8:K77,1)</f>
        <v>34</v>
      </c>
      <c r="M40" s="87">
        <f t="shared" si="0"/>
        <v>116</v>
      </c>
      <c r="N40" s="88">
        <f>RANK(M40,M$8:M76,1)</f>
        <v>33</v>
      </c>
      <c r="U40" s="1"/>
      <c r="V40" s="1"/>
    </row>
    <row r="41" spans="1:22" ht="13.5" thickBot="1">
      <c r="A41" s="1"/>
      <c r="B41" s="106" t="s">
        <v>172</v>
      </c>
      <c r="C41" s="107">
        <v>39436</v>
      </c>
      <c r="D41" s="110" t="s">
        <v>19</v>
      </c>
      <c r="E41" s="11">
        <v>12.06</v>
      </c>
      <c r="F41" s="14">
        <f>RANK(E41,E$8:E78,0)</f>
        <v>25</v>
      </c>
      <c r="G41" s="11">
        <v>2.3</v>
      </c>
      <c r="H41" s="14">
        <f>RANK(G41,G$8:G78,0)</f>
        <v>31</v>
      </c>
      <c r="I41" s="19">
        <v>11.7</v>
      </c>
      <c r="J41" s="14">
        <f>RANK(I41,I$8:I78,1)</f>
        <v>29</v>
      </c>
      <c r="K41" s="142">
        <v>0.001224537037037037</v>
      </c>
      <c r="L41" s="14">
        <f>RANK(K41,K$8:K78,1)</f>
        <v>31</v>
      </c>
      <c r="M41" s="87">
        <f t="shared" si="0"/>
        <v>116</v>
      </c>
      <c r="N41" s="88">
        <f>RANK(M41,M$8:M77,1)</f>
        <v>33</v>
      </c>
      <c r="U41" s="1"/>
      <c r="V41" s="1"/>
    </row>
    <row r="42" spans="1:22" ht="13.5" thickBot="1">
      <c r="A42" s="1"/>
      <c r="B42" s="103" t="s">
        <v>165</v>
      </c>
      <c r="C42" s="104">
        <v>39927</v>
      </c>
      <c r="D42" s="105" t="s">
        <v>57</v>
      </c>
      <c r="E42" s="11">
        <v>11.69</v>
      </c>
      <c r="F42" s="14">
        <f>RANK(E42,E$8:E79,0)</f>
        <v>28</v>
      </c>
      <c r="G42" s="11">
        <v>2.2</v>
      </c>
      <c r="H42" s="14">
        <f>RANK(G42,G$8:G79,0)</f>
        <v>34</v>
      </c>
      <c r="I42" s="19">
        <v>12.1</v>
      </c>
      <c r="J42" s="14">
        <f>RANK(I42,I$8:I79,1)</f>
        <v>34</v>
      </c>
      <c r="K42" s="142">
        <v>0.001334490740740741</v>
      </c>
      <c r="L42" s="14">
        <f>RANK(K42,K$8:K79,1)</f>
        <v>35</v>
      </c>
      <c r="M42" s="87">
        <f t="shared" si="0"/>
        <v>131</v>
      </c>
      <c r="N42" s="88">
        <f>RANK(M42,M$8:M78,1)</f>
        <v>35</v>
      </c>
      <c r="U42" s="1"/>
      <c r="V42" s="1"/>
    </row>
    <row r="43" spans="1:22" ht="13.5" thickBot="1">
      <c r="A43" s="1"/>
      <c r="B43" s="106" t="s">
        <v>179</v>
      </c>
      <c r="C43" s="108">
        <v>2009</v>
      </c>
      <c r="D43" s="105" t="s">
        <v>20</v>
      </c>
      <c r="E43" s="11">
        <v>6.82</v>
      </c>
      <c r="F43" s="14">
        <f>RANK(E43,E$8:E80,0)</f>
        <v>36</v>
      </c>
      <c r="G43" s="11">
        <v>2.05</v>
      </c>
      <c r="H43" s="14">
        <f>RANK(G43,G$8:G80,0)</f>
        <v>36</v>
      </c>
      <c r="I43" s="19">
        <v>12.4</v>
      </c>
      <c r="J43" s="14">
        <f>RANK(I43,I$8:I80,1)</f>
        <v>35</v>
      </c>
      <c r="K43" s="142">
        <v>0.001357638888888889</v>
      </c>
      <c r="L43" s="14">
        <f>RANK(K43,K$8:K80,1)</f>
        <v>36</v>
      </c>
      <c r="M43" s="87">
        <f t="shared" si="0"/>
        <v>143</v>
      </c>
      <c r="N43" s="88">
        <f>RANK(M43,M$8:M79,1)</f>
        <v>36</v>
      </c>
      <c r="U43" s="1"/>
      <c r="V43" s="1"/>
    </row>
    <row r="44" spans="1:22" ht="13.5" thickBot="1">
      <c r="A44" s="1"/>
      <c r="B44" s="143" t="s">
        <v>147</v>
      </c>
      <c r="C44" s="144">
        <v>40463</v>
      </c>
      <c r="D44" s="141" t="s">
        <v>77</v>
      </c>
      <c r="E44" s="12">
        <v>6.75</v>
      </c>
      <c r="F44" s="15">
        <f>RANK(E44,E$8:E81,0)</f>
        <v>37</v>
      </c>
      <c r="G44" s="12">
        <v>1.88</v>
      </c>
      <c r="H44" s="15">
        <f>RANK(G44,G$8:G81,0)</f>
        <v>37</v>
      </c>
      <c r="I44" s="20">
        <v>14</v>
      </c>
      <c r="J44" s="14">
        <f>RANK(I44,I$8:I81,1)</f>
        <v>36</v>
      </c>
      <c r="K44" s="142">
        <v>0.0016296296296296295</v>
      </c>
      <c r="L44" s="14">
        <f>RANK(K44,K$8:K81,1)</f>
        <v>37</v>
      </c>
      <c r="M44" s="87">
        <f t="shared" si="0"/>
        <v>147</v>
      </c>
      <c r="N44" s="88">
        <f>RANK(M44,M$8:M80,1)</f>
        <v>37</v>
      </c>
      <c r="O44" s="94"/>
      <c r="U44" s="1"/>
      <c r="V44" s="1"/>
    </row>
    <row r="45" spans="1:22" ht="12.75">
      <c r="A45" s="7"/>
      <c r="B45" s="75"/>
      <c r="C45" s="140"/>
      <c r="D45" s="140"/>
      <c r="E45" s="133"/>
      <c r="F45" s="134"/>
      <c r="G45" s="135"/>
      <c r="H45" s="134"/>
      <c r="I45" s="133"/>
      <c r="J45" s="134"/>
      <c r="K45" s="133"/>
      <c r="L45" s="134"/>
      <c r="M45" s="136"/>
      <c r="N45" s="72"/>
      <c r="U45" s="1"/>
      <c r="V45" s="1"/>
    </row>
    <row r="46" spans="1:22" ht="12.75">
      <c r="A46" s="1"/>
      <c r="U46" s="1"/>
      <c r="V46" s="1"/>
    </row>
    <row r="47" spans="1:22" ht="12.75">
      <c r="A47" s="1"/>
      <c r="U47" s="1"/>
      <c r="V47" s="1"/>
    </row>
    <row r="48" spans="1:22" ht="12.75">
      <c r="A48" s="1"/>
      <c r="U48" s="1"/>
      <c r="V48" s="1"/>
    </row>
    <row r="49" spans="1:22" ht="12.75">
      <c r="A49" s="1"/>
      <c r="U49" s="1"/>
      <c r="V49" s="1"/>
    </row>
    <row r="50" spans="1:22" ht="12.75">
      <c r="A50" s="1"/>
      <c r="U50" s="1"/>
      <c r="V50" s="1"/>
    </row>
    <row r="51" spans="1:22" ht="12.75">
      <c r="A51" s="1"/>
      <c r="U51" s="1"/>
      <c r="V51" s="1"/>
    </row>
    <row r="52" spans="1:22" ht="12.75">
      <c r="A52" s="1"/>
      <c r="U52" s="1"/>
      <c r="V52" s="1"/>
    </row>
    <row r="53" spans="1:22" ht="12.75">
      <c r="A53" s="1"/>
      <c r="U53" s="1"/>
      <c r="V53" s="1"/>
    </row>
    <row r="54" spans="1:22" ht="12.75">
      <c r="A54" s="1"/>
      <c r="U54" s="1"/>
      <c r="V54" s="1"/>
    </row>
    <row r="55" spans="1:22" ht="12.75">
      <c r="A55" s="1"/>
      <c r="U55" s="1"/>
      <c r="V55" s="1"/>
    </row>
    <row r="56" spans="1:22" ht="12.75">
      <c r="A56" s="1"/>
      <c r="U56" s="1"/>
      <c r="V56" s="1"/>
    </row>
    <row r="57" spans="1:22" ht="12.75">
      <c r="A57" s="1"/>
      <c r="U57" s="1"/>
      <c r="V57" s="1"/>
    </row>
    <row r="58" spans="1:22" ht="12.75">
      <c r="A58" s="1"/>
      <c r="U58" s="1"/>
      <c r="V58" s="1"/>
    </row>
    <row r="59" spans="1:22" ht="12.75">
      <c r="A59" s="1"/>
      <c r="U59" s="1"/>
      <c r="V59" s="1"/>
    </row>
    <row r="60" spans="1:22" ht="12.75">
      <c r="A60" s="1"/>
      <c r="U60" s="1"/>
      <c r="V60" s="1"/>
    </row>
    <row r="61" spans="1:22" ht="12.75">
      <c r="A61" s="1"/>
      <c r="U61" s="1"/>
      <c r="V61" s="1"/>
    </row>
    <row r="62" spans="1:22" ht="12.75">
      <c r="A62" s="1"/>
      <c r="U62" s="1"/>
      <c r="V62" s="1"/>
    </row>
    <row r="63" spans="1:22" ht="12.75">
      <c r="A63" s="1"/>
      <c r="U63" s="1"/>
      <c r="V63" s="1"/>
    </row>
    <row r="64" spans="1:22" ht="12.75">
      <c r="A64" s="1"/>
      <c r="U64" s="1"/>
      <c r="V64" s="1"/>
    </row>
    <row r="65" spans="1:22" ht="12.75">
      <c r="A65" s="1"/>
      <c r="U65" s="1"/>
      <c r="V65" s="1"/>
    </row>
    <row r="66" spans="1:22" ht="12.75">
      <c r="A66" s="1"/>
      <c r="U66" s="1"/>
      <c r="V66" s="1"/>
    </row>
    <row r="67" spans="1:22" ht="12.75">
      <c r="A67" s="1"/>
      <c r="U67" s="1"/>
      <c r="V67" s="1"/>
    </row>
    <row r="68" spans="1:22" ht="12.75">
      <c r="A68" s="1"/>
      <c r="U68" s="1"/>
      <c r="V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</sheetData>
  <sheetProtection formatCells="0" formatColumns="0" formatRows="0" insertColumns="0" insertRows="0"/>
  <mergeCells count="9">
    <mergeCell ref="G1:J3"/>
    <mergeCell ref="E6:F6"/>
    <mergeCell ref="G6:H6"/>
    <mergeCell ref="K6:L6"/>
    <mergeCell ref="E5:F5"/>
    <mergeCell ref="G5:H5"/>
    <mergeCell ref="K5:L5"/>
    <mergeCell ref="I5:J5"/>
    <mergeCell ref="I6:J6"/>
  </mergeCells>
  <conditionalFormatting sqref="O18:P32 N8:N4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37"/>
  <sheetViews>
    <sheetView zoomScalePageLayoutView="0" workbookViewId="0" topLeftCell="A2">
      <selection activeCell="J20" sqref="J20"/>
    </sheetView>
  </sheetViews>
  <sheetFormatPr defaultColWidth="9.140625" defaultRowHeight="12.75"/>
  <cols>
    <col min="1" max="1" width="5.140625" style="5" customWidth="1"/>
    <col min="2" max="2" width="27.7109375" style="5" customWidth="1"/>
    <col min="3" max="8" width="14.7109375" style="5" customWidth="1"/>
    <col min="9" max="9" width="7.8515625" style="5" customWidth="1"/>
    <col min="10" max="10" width="10.00390625" style="5" customWidth="1"/>
    <col min="11" max="11" width="7.8515625" style="5" customWidth="1"/>
    <col min="12" max="12" width="10.00390625" style="5" customWidth="1"/>
    <col min="13" max="13" width="11.140625" style="5" customWidth="1"/>
    <col min="14" max="14" width="9.7109375" style="5" customWidth="1"/>
    <col min="15" max="16384" width="9.140625" style="5" customWidth="1"/>
  </cols>
  <sheetData>
    <row r="1" spans="1:22" ht="23.25" customHeight="1">
      <c r="A1" s="1"/>
      <c r="B1" s="2"/>
      <c r="C1" s="3" t="s">
        <v>30</v>
      </c>
      <c r="D1" s="4"/>
      <c r="E1" s="4"/>
      <c r="F1" s="164"/>
      <c r="G1" s="165"/>
      <c r="H1" s="165"/>
      <c r="I1" s="165"/>
      <c r="J1" s="17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" customHeight="1">
      <c r="A2" s="1"/>
      <c r="B2" s="4"/>
      <c r="C2" s="6" t="s">
        <v>8</v>
      </c>
      <c r="D2" s="4" t="s">
        <v>27</v>
      </c>
      <c r="E2" s="4"/>
      <c r="F2" s="166"/>
      <c r="G2" s="167"/>
      <c r="H2" s="167"/>
      <c r="I2" s="167"/>
      <c r="J2" s="17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" customHeight="1">
      <c r="A3" s="1"/>
      <c r="B3" s="4"/>
      <c r="C3" s="6" t="s">
        <v>9</v>
      </c>
      <c r="D3" s="89">
        <v>42531</v>
      </c>
      <c r="E3" s="4"/>
      <c r="F3" s="172"/>
      <c r="G3" s="173"/>
      <c r="H3" s="173"/>
      <c r="I3" s="173"/>
      <c r="J3" s="17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3.5" thickBot="1">
      <c r="A4" s="1"/>
      <c r="B4" s="4"/>
      <c r="C4" s="6"/>
      <c r="D4" s="27"/>
      <c r="E4" s="4"/>
      <c r="F4" s="25"/>
      <c r="G4" s="62"/>
      <c r="H4" s="62"/>
      <c r="I4" s="62"/>
      <c r="J4" s="26"/>
      <c r="K4" s="1"/>
      <c r="L4" s="1"/>
      <c r="M4" s="1"/>
      <c r="N4" s="1"/>
      <c r="O4" s="4"/>
      <c r="P4" s="1"/>
      <c r="Q4" s="1"/>
      <c r="R4" s="1"/>
      <c r="S4" s="1"/>
      <c r="T4" s="1"/>
      <c r="U4" s="1"/>
      <c r="V4" s="1"/>
    </row>
    <row r="5" spans="1:26" ht="13.5" thickBot="1">
      <c r="A5" s="1"/>
      <c r="B5" s="66"/>
      <c r="C5" s="67" t="s">
        <v>48</v>
      </c>
      <c r="D5" s="67" t="s">
        <v>49</v>
      </c>
      <c r="E5" s="67" t="s">
        <v>32</v>
      </c>
      <c r="F5" s="67" t="s">
        <v>33</v>
      </c>
      <c r="G5" s="69" t="s">
        <v>24</v>
      </c>
      <c r="H5" s="4"/>
      <c r="I5" s="4"/>
      <c r="J5" s="4"/>
      <c r="K5" s="1"/>
      <c r="L5" s="1"/>
      <c r="M5" s="1"/>
      <c r="N5" s="1"/>
      <c r="O5" s="1"/>
      <c r="P5" s="1"/>
      <c r="Q5" s="1"/>
      <c r="R5" s="1"/>
      <c r="S5" s="1"/>
      <c r="T5" s="10"/>
      <c r="U5" s="10"/>
      <c r="V5" s="1"/>
      <c r="W5" s="1"/>
      <c r="X5" s="1"/>
      <c r="Y5" s="1"/>
      <c r="Z5" s="1"/>
    </row>
    <row r="6" spans="1:26" ht="12.75">
      <c r="A6" s="7"/>
      <c r="B6" s="29" t="s">
        <v>46</v>
      </c>
      <c r="C6" s="63">
        <v>9</v>
      </c>
      <c r="D6" s="63">
        <v>27</v>
      </c>
      <c r="E6" s="63">
        <v>10</v>
      </c>
      <c r="F6" s="63">
        <v>0</v>
      </c>
      <c r="G6" s="70">
        <f aca="true" t="shared" si="0" ref="G6:G16">SUM(C6:F6)</f>
        <v>46</v>
      </c>
      <c r="H6" s="1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0"/>
      <c r="U6" s="10"/>
      <c r="V6" s="1"/>
      <c r="W6" s="1"/>
      <c r="X6" s="1"/>
      <c r="Y6" s="1"/>
      <c r="Z6" s="1"/>
    </row>
    <row r="7" spans="1:26" ht="12.75">
      <c r="A7" s="7"/>
      <c r="B7" s="30" t="s">
        <v>37</v>
      </c>
      <c r="C7" s="64">
        <v>0</v>
      </c>
      <c r="D7" s="64">
        <v>11</v>
      </c>
      <c r="E7" s="64">
        <v>19</v>
      </c>
      <c r="F7" s="64">
        <v>10</v>
      </c>
      <c r="G7" s="70">
        <f t="shared" si="0"/>
        <v>40</v>
      </c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0"/>
      <c r="U7" s="10"/>
      <c r="V7" s="1"/>
      <c r="W7" s="1"/>
      <c r="X7" s="1"/>
      <c r="Y7" s="1"/>
      <c r="Z7" s="1"/>
    </row>
    <row r="8" spans="1:26" ht="12.75">
      <c r="A8" s="7"/>
      <c r="B8" s="30" t="s">
        <v>45</v>
      </c>
      <c r="C8" s="64">
        <v>3</v>
      </c>
      <c r="D8" s="64">
        <v>6</v>
      </c>
      <c r="E8" s="64">
        <v>14</v>
      </c>
      <c r="F8" s="64">
        <v>11</v>
      </c>
      <c r="G8" s="70">
        <f t="shared" si="0"/>
        <v>34</v>
      </c>
      <c r="H8" s="1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0"/>
      <c r="U8" s="10"/>
      <c r="V8" s="1"/>
      <c r="W8" s="1"/>
      <c r="X8" s="1"/>
      <c r="Y8" s="1"/>
      <c r="Z8" s="1"/>
    </row>
    <row r="9" spans="1:26" ht="12.75">
      <c r="A9" s="7"/>
      <c r="B9" s="30" t="s">
        <v>39</v>
      </c>
      <c r="C9" s="64">
        <v>22</v>
      </c>
      <c r="D9" s="64">
        <v>0</v>
      </c>
      <c r="E9" s="64">
        <v>6</v>
      </c>
      <c r="F9" s="64">
        <v>0</v>
      </c>
      <c r="G9" s="70">
        <f t="shared" si="0"/>
        <v>28</v>
      </c>
      <c r="H9" s="1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0"/>
      <c r="U9" s="10"/>
      <c r="V9" s="1"/>
      <c r="W9" s="1"/>
      <c r="X9" s="1"/>
      <c r="Y9" s="1"/>
      <c r="Z9" s="1"/>
    </row>
    <row r="10" spans="1:26" ht="12.75">
      <c r="A10" s="7"/>
      <c r="B10" s="30" t="s">
        <v>40</v>
      </c>
      <c r="C10" s="64">
        <v>6</v>
      </c>
      <c r="D10" s="64">
        <v>0</v>
      </c>
      <c r="E10" s="64">
        <v>0</v>
      </c>
      <c r="F10" s="64">
        <v>15</v>
      </c>
      <c r="G10" s="70">
        <f t="shared" si="0"/>
        <v>21</v>
      </c>
      <c r="H10" s="1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0"/>
      <c r="U10" s="10"/>
      <c r="V10" s="1"/>
      <c r="W10" s="1"/>
      <c r="X10" s="1"/>
      <c r="Y10" s="1"/>
      <c r="Z10" s="1"/>
    </row>
    <row r="11" spans="1:26" ht="12.75">
      <c r="A11" s="7"/>
      <c r="B11" s="30" t="s">
        <v>42</v>
      </c>
      <c r="C11" s="64">
        <v>14</v>
      </c>
      <c r="D11" s="64">
        <v>3</v>
      </c>
      <c r="E11" s="64">
        <v>0</v>
      </c>
      <c r="F11" s="64">
        <v>0</v>
      </c>
      <c r="G11" s="70">
        <f t="shared" si="0"/>
        <v>17</v>
      </c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0"/>
      <c r="U11" s="10"/>
      <c r="V11" s="1"/>
      <c r="W11" s="1"/>
      <c r="X11" s="1"/>
      <c r="Y11" s="1"/>
      <c r="Z11" s="1"/>
    </row>
    <row r="12" spans="1:26" ht="12.75">
      <c r="A12" s="7"/>
      <c r="B12" s="30" t="s">
        <v>44</v>
      </c>
      <c r="C12" s="64">
        <v>2</v>
      </c>
      <c r="D12" s="64">
        <v>9</v>
      </c>
      <c r="E12" s="64">
        <v>0</v>
      </c>
      <c r="F12" s="64">
        <v>6</v>
      </c>
      <c r="G12" s="70">
        <f t="shared" si="0"/>
        <v>17</v>
      </c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0"/>
      <c r="U12" s="10"/>
      <c r="V12" s="1"/>
      <c r="W12" s="1"/>
      <c r="X12" s="1"/>
      <c r="Y12" s="1"/>
      <c r="Z12" s="1"/>
    </row>
    <row r="13" spans="1:26" ht="12.75">
      <c r="A13" s="7"/>
      <c r="B13" s="95" t="s">
        <v>47</v>
      </c>
      <c r="C13" s="96">
        <v>0</v>
      </c>
      <c r="D13" s="96">
        <v>0</v>
      </c>
      <c r="E13" s="96">
        <v>0</v>
      </c>
      <c r="F13" s="96">
        <v>14</v>
      </c>
      <c r="G13" s="70">
        <f t="shared" si="0"/>
        <v>14</v>
      </c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0"/>
      <c r="U13" s="10"/>
      <c r="V13" s="1"/>
      <c r="W13" s="1"/>
      <c r="X13" s="1"/>
      <c r="Y13" s="1"/>
      <c r="Z13" s="1"/>
    </row>
    <row r="14" spans="1:26" ht="12.75">
      <c r="A14" s="7"/>
      <c r="B14" s="95" t="s">
        <v>41</v>
      </c>
      <c r="C14" s="96">
        <v>0</v>
      </c>
      <c r="D14" s="96">
        <v>0</v>
      </c>
      <c r="E14" s="96">
        <v>7</v>
      </c>
      <c r="F14" s="96">
        <v>0</v>
      </c>
      <c r="G14" s="70">
        <f t="shared" si="0"/>
        <v>7</v>
      </c>
      <c r="H14" s="1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0"/>
      <c r="U14" s="10"/>
      <c r="V14" s="1"/>
      <c r="W14" s="1"/>
      <c r="X14" s="1"/>
      <c r="Y14" s="1"/>
      <c r="Z14" s="1"/>
    </row>
    <row r="15" spans="1:26" ht="12.75">
      <c r="A15" s="7"/>
      <c r="B15" s="95" t="s">
        <v>38</v>
      </c>
      <c r="C15" s="96">
        <v>0</v>
      </c>
      <c r="D15" s="96">
        <v>0</v>
      </c>
      <c r="E15" s="96">
        <v>0</v>
      </c>
      <c r="F15" s="96">
        <v>0</v>
      </c>
      <c r="G15" s="70">
        <f t="shared" si="0"/>
        <v>0</v>
      </c>
      <c r="H15" s="1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0"/>
      <c r="U15" s="10"/>
      <c r="V15" s="1"/>
      <c r="W15" s="1"/>
      <c r="X15" s="1"/>
      <c r="Y15" s="1"/>
      <c r="Z15" s="1"/>
    </row>
    <row r="16" spans="1:26" ht="13.5" thickBot="1">
      <c r="A16" s="7"/>
      <c r="B16" s="31" t="s">
        <v>43</v>
      </c>
      <c r="C16" s="65">
        <v>0</v>
      </c>
      <c r="D16" s="65">
        <v>0</v>
      </c>
      <c r="E16" s="65">
        <v>0</v>
      </c>
      <c r="F16" s="65">
        <v>0</v>
      </c>
      <c r="G16" s="163">
        <f t="shared" si="0"/>
        <v>0</v>
      </c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0"/>
      <c r="U16" s="10"/>
      <c r="V16" s="1"/>
      <c r="W16" s="1"/>
      <c r="X16" s="1"/>
      <c r="Y16" s="1"/>
      <c r="Z16" s="1"/>
    </row>
    <row r="17" spans="1:26" ht="12.75">
      <c r="A17" s="7"/>
      <c r="B17" s="78" t="s">
        <v>24</v>
      </c>
      <c r="C17" s="79"/>
      <c r="D17" s="79"/>
      <c r="E17" s="79"/>
      <c r="F17" s="68"/>
      <c r="G17" s="6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0"/>
      <c r="U17" s="10"/>
      <c r="V17" s="1"/>
      <c r="W17" s="1"/>
      <c r="X17" s="1"/>
      <c r="Y17" s="1"/>
      <c r="Z17" s="1"/>
    </row>
    <row r="18" spans="1:26" ht="12.75">
      <c r="A18" s="7"/>
      <c r="B18" s="71"/>
      <c r="C18" s="37"/>
      <c r="D18" s="37"/>
      <c r="E18" s="75"/>
      <c r="F18" s="1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0"/>
      <c r="U18" s="10"/>
      <c r="V18" s="1"/>
      <c r="W18" s="1"/>
      <c r="X18" s="1"/>
      <c r="Y18" s="1"/>
      <c r="Z18" s="1"/>
    </row>
    <row r="19" spans="1:26" ht="12.75">
      <c r="A19" s="7"/>
      <c r="B19" s="71"/>
      <c r="C19" s="37"/>
      <c r="D19" s="37"/>
      <c r="E19" s="75"/>
      <c r="F19" s="1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0"/>
      <c r="U19" s="10"/>
      <c r="V19" s="1"/>
      <c r="W19" s="1"/>
      <c r="X19" s="1"/>
      <c r="Y19" s="1"/>
      <c r="Z19" s="1"/>
    </row>
    <row r="20" spans="1:26" ht="12.75">
      <c r="A20" s="7"/>
      <c r="B20" s="71"/>
      <c r="C20" s="37"/>
      <c r="D20" s="37"/>
      <c r="E20" s="75"/>
      <c r="F20" s="1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0"/>
      <c r="U20" s="10"/>
      <c r="V20" s="1"/>
      <c r="W20" s="1"/>
      <c r="X20" s="1"/>
      <c r="Y20" s="1"/>
      <c r="Z20" s="1"/>
    </row>
    <row r="21" spans="1:26" ht="12.75">
      <c r="A21" s="7"/>
      <c r="B21" s="71"/>
      <c r="C21" s="37"/>
      <c r="D21" s="37"/>
      <c r="E21" s="75"/>
      <c r="F21" s="1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0"/>
      <c r="U21" s="10"/>
      <c r="V21" s="1"/>
      <c r="W21" s="1"/>
      <c r="X21" s="1"/>
      <c r="Y21" s="1"/>
      <c r="Z21" s="1"/>
    </row>
    <row r="22" spans="1:26" ht="12.75">
      <c r="A22" s="7"/>
      <c r="B22" s="71"/>
      <c r="C22" s="37"/>
      <c r="D22" s="37"/>
      <c r="E22" s="75"/>
      <c r="F22" s="1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0"/>
      <c r="U22" s="10"/>
      <c r="V22" s="1"/>
      <c r="W22" s="1"/>
      <c r="X22" s="1"/>
      <c r="Y22" s="1"/>
      <c r="Z22" s="1"/>
    </row>
    <row r="23" spans="1:26" ht="12.75">
      <c r="A23" s="7"/>
      <c r="B23" s="71"/>
      <c r="C23" s="37"/>
      <c r="D23" s="37"/>
      <c r="E23" s="75"/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0"/>
      <c r="U23" s="10"/>
      <c r="V23" s="1"/>
      <c r="W23" s="1"/>
      <c r="X23" s="1"/>
      <c r="Y23" s="1"/>
      <c r="Z23" s="1"/>
    </row>
    <row r="24" spans="1:26" ht="12.75">
      <c r="A24" s="7"/>
      <c r="B24" s="71"/>
      <c r="C24" s="37"/>
      <c r="D24" s="37"/>
      <c r="E24" s="75"/>
      <c r="F24" s="1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0"/>
      <c r="U24" s="10"/>
      <c r="V24" s="1"/>
      <c r="W24" s="1"/>
      <c r="X24" s="1"/>
      <c r="Y24" s="1"/>
      <c r="Z24" s="1"/>
    </row>
    <row r="25" spans="1:26" ht="12.75">
      <c r="A25" s="7"/>
      <c r="B25" s="71"/>
      <c r="C25" s="37"/>
      <c r="D25" s="37"/>
      <c r="E25" s="75"/>
      <c r="F25" s="1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0"/>
      <c r="U25" s="10"/>
      <c r="V25" s="1"/>
      <c r="W25" s="1"/>
      <c r="X25" s="1"/>
      <c r="Y25" s="1"/>
      <c r="Z25" s="1"/>
    </row>
    <row r="26" spans="1:26" ht="12.75">
      <c r="A26" s="7"/>
      <c r="B26" s="71"/>
      <c r="C26" s="37"/>
      <c r="D26" s="37"/>
      <c r="E26" s="75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0"/>
      <c r="U26" s="10"/>
      <c r="V26" s="1"/>
      <c r="W26" s="1"/>
      <c r="X26" s="1"/>
      <c r="Y26" s="1"/>
      <c r="Z26" s="1"/>
    </row>
    <row r="27" spans="1:26" ht="12.75">
      <c r="A27" s="7"/>
      <c r="B27" s="71"/>
      <c r="C27" s="37"/>
      <c r="D27" s="37"/>
      <c r="E27" s="75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0"/>
      <c r="U27" s="10"/>
      <c r="V27" s="1"/>
      <c r="W27" s="1"/>
      <c r="X27" s="1"/>
      <c r="Y27" s="1"/>
      <c r="Z27" s="1"/>
    </row>
    <row r="28" spans="1:26" ht="12.75">
      <c r="A28" s="7"/>
      <c r="B28" s="71"/>
      <c r="C28" s="37"/>
      <c r="D28" s="37"/>
      <c r="E28" s="75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0"/>
      <c r="U28" s="10"/>
      <c r="V28" s="1"/>
      <c r="W28" s="1"/>
      <c r="X28" s="1"/>
      <c r="Y28" s="1"/>
      <c r="Z28" s="1"/>
    </row>
    <row r="29" spans="1:26" ht="12.75">
      <c r="A29" s="7"/>
      <c r="B29" s="71"/>
      <c r="C29" s="37"/>
      <c r="D29" s="37"/>
      <c r="E29" s="75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0"/>
      <c r="U29" s="10"/>
      <c r="V29" s="1"/>
      <c r="W29" s="1"/>
      <c r="X29" s="1"/>
      <c r="Y29" s="1"/>
      <c r="Z29" s="1"/>
    </row>
    <row r="30" spans="1:26" ht="12.75">
      <c r="A30" s="7"/>
      <c r="B30" s="71"/>
      <c r="C30" s="37"/>
      <c r="D30" s="37"/>
      <c r="E30" s="75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0"/>
      <c r="U30" s="10"/>
      <c r="V30" s="1"/>
      <c r="W30" s="1"/>
      <c r="X30" s="1"/>
      <c r="Y30" s="1"/>
      <c r="Z30" s="1"/>
    </row>
    <row r="31" spans="1:26" ht="12.75">
      <c r="A31" s="7"/>
      <c r="B31" s="71"/>
      <c r="C31" s="37"/>
      <c r="D31" s="37"/>
      <c r="E31" s="75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0"/>
      <c r="U31" s="10"/>
      <c r="V31" s="1"/>
      <c r="W31" s="1"/>
      <c r="X31" s="1"/>
      <c r="Y31" s="1"/>
      <c r="Z31" s="1"/>
    </row>
    <row r="32" spans="1:26" ht="12.75">
      <c r="A32" s="7"/>
      <c r="B32" s="71"/>
      <c r="C32" s="37"/>
      <c r="D32" s="37"/>
      <c r="E32" s="75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"/>
      <c r="U32" s="10"/>
      <c r="V32" s="1"/>
      <c r="W32" s="1"/>
      <c r="X32" s="1"/>
      <c r="Y32" s="1"/>
      <c r="Z32" s="1"/>
    </row>
    <row r="33" spans="1:26" ht="12.75">
      <c r="A33" s="7"/>
      <c r="B33" s="71"/>
      <c r="C33" s="37"/>
      <c r="D33" s="37"/>
      <c r="E33" s="75"/>
      <c r="F33" s="1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"/>
      <c r="U33" s="10"/>
      <c r="V33" s="1"/>
      <c r="W33" s="1"/>
      <c r="X33" s="1"/>
      <c r="Y33" s="1"/>
      <c r="Z33" s="1"/>
    </row>
    <row r="34" spans="1:26" ht="12.75">
      <c r="A34" s="7"/>
      <c r="B34" s="71"/>
      <c r="C34" s="37"/>
      <c r="D34" s="37"/>
      <c r="E34" s="75"/>
      <c r="F34" s="1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"/>
      <c r="U34" s="10"/>
      <c r="V34" s="1"/>
      <c r="W34" s="1"/>
      <c r="X34" s="1"/>
      <c r="Y34" s="1"/>
      <c r="Z34" s="1"/>
    </row>
    <row r="35" spans="1:26" ht="12.75">
      <c r="A35" s="7"/>
      <c r="B35" s="71"/>
      <c r="C35" s="37"/>
      <c r="D35" s="37"/>
      <c r="E35" s="75"/>
      <c r="F35" s="1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"/>
      <c r="U35" s="10"/>
      <c r="V35" s="1"/>
      <c r="W35" s="1"/>
      <c r="X35" s="1"/>
      <c r="Y35" s="1"/>
      <c r="Z35" s="1"/>
    </row>
    <row r="36" spans="1:26" ht="12.75">
      <c r="A36" s="7"/>
      <c r="B36" s="71"/>
      <c r="C36" s="37"/>
      <c r="D36" s="37"/>
      <c r="E36" s="75"/>
      <c r="F36" s="1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"/>
      <c r="U36" s="10"/>
      <c r="V36" s="1"/>
      <c r="W36" s="1"/>
      <c r="X36" s="1"/>
      <c r="Y36" s="1"/>
      <c r="Z36" s="1"/>
    </row>
    <row r="37" spans="1:26" ht="12.75">
      <c r="A37" s="7"/>
      <c r="B37" s="71"/>
      <c r="C37" s="37"/>
      <c r="D37" s="37"/>
      <c r="E37" s="75"/>
      <c r="F37" s="1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0"/>
      <c r="U37" s="10"/>
      <c r="V37" s="1"/>
      <c r="W37" s="1"/>
      <c r="X37" s="1"/>
      <c r="Y37" s="1"/>
      <c r="Z37" s="1"/>
    </row>
    <row r="38" spans="1:26" ht="12.75">
      <c r="A38" s="7"/>
      <c r="B38" s="71"/>
      <c r="C38" s="37"/>
      <c r="D38" s="37"/>
      <c r="E38" s="75"/>
      <c r="F38" s="1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0"/>
      <c r="U38" s="10"/>
      <c r="V38" s="1"/>
      <c r="W38" s="1"/>
      <c r="X38" s="1"/>
      <c r="Y38" s="1"/>
      <c r="Z38" s="1"/>
    </row>
    <row r="39" spans="1:26" ht="12.75">
      <c r="A39" s="7"/>
      <c r="B39" s="71"/>
      <c r="C39" s="37"/>
      <c r="D39" s="37"/>
      <c r="E39" s="75"/>
      <c r="F39" s="1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0"/>
      <c r="U39" s="10"/>
      <c r="V39" s="1"/>
      <c r="W39" s="1"/>
      <c r="X39" s="1"/>
      <c r="Y39" s="1"/>
      <c r="Z39" s="1"/>
    </row>
    <row r="40" spans="1:26" ht="12.75">
      <c r="A40" s="7"/>
      <c r="B40" s="71"/>
      <c r="C40" s="37"/>
      <c r="D40" s="37"/>
      <c r="E40" s="75"/>
      <c r="F40" s="1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0"/>
      <c r="U40" s="10"/>
      <c r="V40" s="1"/>
      <c r="W40" s="1"/>
      <c r="X40" s="1"/>
      <c r="Y40" s="1"/>
      <c r="Z40" s="1"/>
    </row>
    <row r="41" spans="1:26" ht="12.75">
      <c r="A41" s="7"/>
      <c r="B41" s="71"/>
      <c r="C41" s="37"/>
      <c r="D41" s="37"/>
      <c r="E41" s="75"/>
      <c r="F41" s="1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0"/>
      <c r="U41" s="10"/>
      <c r="V41" s="1"/>
      <c r="W41" s="1"/>
      <c r="X41" s="1"/>
      <c r="Y41" s="1"/>
      <c r="Z41" s="1"/>
    </row>
    <row r="42" spans="1:26" ht="12.75">
      <c r="A42" s="7"/>
      <c r="B42" s="71"/>
      <c r="C42" s="37"/>
      <c r="D42" s="37"/>
      <c r="E42" s="75"/>
      <c r="F42" s="1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0"/>
      <c r="U42" s="10"/>
      <c r="V42" s="1"/>
      <c r="W42" s="1"/>
      <c r="X42" s="1"/>
      <c r="Y42" s="1"/>
      <c r="Z42" s="1"/>
    </row>
    <row r="43" spans="1:26" ht="12.75">
      <c r="A43" s="7"/>
      <c r="B43" s="71"/>
      <c r="C43" s="37"/>
      <c r="D43" s="37"/>
      <c r="E43" s="75"/>
      <c r="F43" s="1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0"/>
      <c r="U43" s="10"/>
      <c r="V43" s="1"/>
      <c r="W43" s="1"/>
      <c r="X43" s="1"/>
      <c r="Y43" s="1"/>
      <c r="Z43" s="1"/>
    </row>
    <row r="44" spans="1:26" ht="12.75">
      <c r="A44" s="7"/>
      <c r="B44" s="71"/>
      <c r="C44" s="37"/>
      <c r="D44" s="37"/>
      <c r="E44" s="75"/>
      <c r="F44" s="1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0"/>
      <c r="U44" s="10"/>
      <c r="V44" s="1"/>
      <c r="W44" s="1"/>
      <c r="X44" s="1"/>
      <c r="Y44" s="1"/>
      <c r="Z44" s="1"/>
    </row>
    <row r="45" spans="1:26" ht="12.75">
      <c r="A45" s="7"/>
      <c r="B45" s="71"/>
      <c r="C45" s="37"/>
      <c r="D45" s="37"/>
      <c r="E45" s="75"/>
      <c r="F45" s="1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0"/>
      <c r="U45" s="10"/>
      <c r="V45" s="1"/>
      <c r="W45" s="1"/>
      <c r="X45" s="1"/>
      <c r="Y45" s="1"/>
      <c r="Z45" s="1"/>
    </row>
    <row r="46" spans="1:26" ht="12.75">
      <c r="A46" s="7"/>
      <c r="B46" s="71"/>
      <c r="C46" s="37"/>
      <c r="D46" s="37"/>
      <c r="E46" s="75"/>
      <c r="F46" s="1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0"/>
      <c r="U46" s="10"/>
      <c r="V46" s="1"/>
      <c r="W46" s="1"/>
      <c r="X46" s="1"/>
      <c r="Y46" s="1"/>
      <c r="Z46" s="1"/>
    </row>
    <row r="47" spans="1:26" ht="12.75">
      <c r="A47" s="7"/>
      <c r="B47" s="71"/>
      <c r="C47" s="37"/>
      <c r="D47" s="37"/>
      <c r="E47" s="75"/>
      <c r="F47" s="1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0"/>
      <c r="U47" s="10"/>
      <c r="V47" s="1"/>
      <c r="W47" s="1"/>
      <c r="X47" s="1"/>
      <c r="Y47" s="1"/>
      <c r="Z47" s="1"/>
    </row>
    <row r="48" spans="1:26" ht="12.75">
      <c r="A48" s="7"/>
      <c r="B48" s="71"/>
      <c r="C48" s="37"/>
      <c r="D48" s="37"/>
      <c r="E48" s="75"/>
      <c r="F48" s="1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0"/>
      <c r="U48" s="10"/>
      <c r="V48" s="1"/>
      <c r="W48" s="1"/>
      <c r="X48" s="1"/>
      <c r="Y48" s="1"/>
      <c r="Z48" s="1"/>
    </row>
    <row r="49" spans="1:26" ht="12.75">
      <c r="A49" s="7"/>
      <c r="B49" s="71"/>
      <c r="C49" s="37"/>
      <c r="D49" s="37"/>
      <c r="E49" s="75"/>
      <c r="F49" s="1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0"/>
      <c r="U49" s="10"/>
      <c r="V49" s="1"/>
      <c r="W49" s="1"/>
      <c r="X49" s="1"/>
      <c r="Y49" s="1"/>
      <c r="Z49" s="1"/>
    </row>
    <row r="50" spans="1:26" ht="12.75">
      <c r="A50" s="7"/>
      <c r="B50" s="71"/>
      <c r="C50" s="37"/>
      <c r="D50" s="37"/>
      <c r="E50" s="75"/>
      <c r="F50" s="1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0"/>
      <c r="U50" s="10"/>
      <c r="V50" s="1"/>
      <c r="W50" s="1"/>
      <c r="X50" s="1"/>
      <c r="Y50" s="1"/>
      <c r="Z50" s="1"/>
    </row>
    <row r="51" spans="1:26" ht="12.75">
      <c r="A51" s="7"/>
      <c r="B51" s="71"/>
      <c r="C51" s="37"/>
      <c r="D51" s="37"/>
      <c r="E51" s="75"/>
      <c r="F51" s="1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0"/>
      <c r="U51" s="10"/>
      <c r="V51" s="1"/>
      <c r="W51" s="1"/>
      <c r="X51" s="1"/>
      <c r="Y51" s="1"/>
      <c r="Z51" s="1"/>
    </row>
    <row r="52" spans="1:26" ht="12.75">
      <c r="A52" s="7"/>
      <c r="B52" s="71"/>
      <c r="C52" s="37"/>
      <c r="D52" s="37"/>
      <c r="E52" s="75"/>
      <c r="F52" s="1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0"/>
      <c r="U52" s="10"/>
      <c r="V52" s="1"/>
      <c r="W52" s="1"/>
      <c r="X52" s="1"/>
      <c r="Y52" s="1"/>
      <c r="Z52" s="1"/>
    </row>
    <row r="53" spans="1:26" ht="12.75">
      <c r="A53" s="7"/>
      <c r="B53" s="71"/>
      <c r="C53" s="37"/>
      <c r="D53" s="37"/>
      <c r="E53" s="75"/>
      <c r="F53" s="1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0"/>
      <c r="U53" s="10"/>
      <c r="V53" s="1"/>
      <c r="W53" s="1"/>
      <c r="X53" s="1"/>
      <c r="Y53" s="1"/>
      <c r="Z53" s="1"/>
    </row>
    <row r="54" spans="1:26" ht="12.75">
      <c r="A54" s="7"/>
      <c r="B54" s="71"/>
      <c r="C54" s="37"/>
      <c r="D54" s="37"/>
      <c r="E54" s="75"/>
      <c r="F54" s="1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0"/>
      <c r="U54" s="10"/>
      <c r="V54" s="1"/>
      <c r="W54" s="1"/>
      <c r="X54" s="1"/>
      <c r="Y54" s="1"/>
      <c r="Z54" s="1"/>
    </row>
    <row r="55" spans="1:26" ht="12.75">
      <c r="A55" s="7"/>
      <c r="B55" s="55"/>
      <c r="C55" s="37"/>
      <c r="D55" s="37"/>
      <c r="E55" s="1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0"/>
      <c r="U55" s="10"/>
      <c r="V55" s="1"/>
      <c r="W55" s="1"/>
      <c r="X55" s="1"/>
      <c r="Y55" s="1"/>
      <c r="Z55" s="1"/>
    </row>
    <row r="56" spans="1:26" ht="12.75">
      <c r="A56" s="7"/>
      <c r="B56" s="57"/>
      <c r="C56" s="39"/>
      <c r="D56" s="4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0"/>
      <c r="U56" s="10"/>
      <c r="V56" s="1"/>
      <c r="W56" s="1"/>
      <c r="X56" s="1"/>
      <c r="Y56" s="1"/>
      <c r="Z56" s="1"/>
    </row>
    <row r="57" spans="1:26" ht="12.75">
      <c r="A57" s="7"/>
      <c r="B57" s="57"/>
      <c r="C57" s="39"/>
      <c r="D57" s="4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0"/>
      <c r="U57" s="10"/>
      <c r="V57" s="1"/>
      <c r="W57" s="1"/>
      <c r="X57" s="1"/>
      <c r="Y57" s="1"/>
      <c r="Z57" s="1"/>
    </row>
    <row r="58" spans="1:26" ht="12.75">
      <c r="A58" s="7"/>
      <c r="B58" s="57"/>
      <c r="C58" s="39"/>
      <c r="D58" s="4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0"/>
      <c r="U58" s="10"/>
      <c r="V58" s="1"/>
      <c r="W58" s="1"/>
      <c r="X58" s="1"/>
      <c r="Y58" s="1"/>
      <c r="Z58" s="1"/>
    </row>
    <row r="59" spans="1:26" ht="12.75">
      <c r="A59" s="7"/>
      <c r="B59" s="57"/>
      <c r="C59" s="39"/>
      <c r="D59" s="4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0"/>
      <c r="U59" s="10"/>
      <c r="V59" s="1"/>
      <c r="W59" s="1"/>
      <c r="X59" s="1"/>
      <c r="Y59" s="1"/>
      <c r="Z59" s="1"/>
    </row>
    <row r="60" spans="1:26" ht="12.75">
      <c r="A60" s="7"/>
      <c r="B60" s="57"/>
      <c r="C60" s="39"/>
      <c r="D60" s="4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0"/>
      <c r="U60" s="10"/>
      <c r="V60" s="1"/>
      <c r="W60" s="1"/>
      <c r="X60" s="1"/>
      <c r="Y60" s="1"/>
      <c r="Z60" s="1"/>
    </row>
    <row r="61" spans="1:26" ht="12.75">
      <c r="A61" s="7"/>
      <c r="B61" s="57"/>
      <c r="C61" s="39"/>
      <c r="D61" s="4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0"/>
      <c r="U61" s="10"/>
      <c r="V61" s="1"/>
      <c r="W61" s="1"/>
      <c r="X61" s="1"/>
      <c r="Y61" s="1"/>
      <c r="Z61" s="1"/>
    </row>
    <row r="62" spans="1:26" ht="12.75">
      <c r="A62" s="7"/>
      <c r="B62" s="57"/>
      <c r="C62" s="39"/>
      <c r="D62" s="4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0"/>
      <c r="U62" s="10"/>
      <c r="V62" s="1"/>
      <c r="W62" s="1"/>
      <c r="X62" s="1"/>
      <c r="Y62" s="1"/>
      <c r="Z62" s="1"/>
    </row>
    <row r="63" spans="1:26" ht="12.75">
      <c r="A63" s="7"/>
      <c r="B63" s="57"/>
      <c r="C63" s="39"/>
      <c r="D63" s="4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0"/>
      <c r="U63" s="10"/>
      <c r="V63" s="1"/>
      <c r="W63" s="1"/>
      <c r="X63" s="1"/>
      <c r="Y63" s="1"/>
      <c r="Z63" s="1"/>
    </row>
    <row r="64" spans="1:26" ht="12.75">
      <c r="A64" s="7"/>
      <c r="B64" s="57"/>
      <c r="C64" s="39"/>
      <c r="D64" s="40"/>
      <c r="L64" s="1"/>
      <c r="T64" s="10"/>
      <c r="U64" s="10"/>
      <c r="V64" s="1"/>
      <c r="W64" s="1"/>
      <c r="X64" s="1"/>
      <c r="Y64" s="1"/>
      <c r="Z64" s="1"/>
    </row>
    <row r="65" spans="1:26" ht="12.75">
      <c r="A65" s="7"/>
      <c r="B65" s="58"/>
      <c r="C65" s="41"/>
      <c r="D65" s="39"/>
      <c r="T65" s="10"/>
      <c r="U65" s="10"/>
      <c r="V65" s="1"/>
      <c r="W65" s="1"/>
      <c r="X65" s="1"/>
      <c r="Y65" s="1"/>
      <c r="Z65" s="1"/>
    </row>
    <row r="66" spans="1:26" ht="12.75">
      <c r="A66" s="7"/>
      <c r="B66" s="55"/>
      <c r="C66" s="42"/>
      <c r="D66" s="42"/>
      <c r="T66" s="10"/>
      <c r="U66" s="10"/>
      <c r="V66" s="1"/>
      <c r="W66" s="1"/>
      <c r="X66" s="1"/>
      <c r="Y66" s="1"/>
      <c r="Z66" s="1"/>
    </row>
    <row r="67" spans="1:26" ht="12.75">
      <c r="A67" s="7"/>
      <c r="B67" s="55"/>
      <c r="C67" s="42"/>
      <c r="D67" s="42"/>
      <c r="T67" s="10"/>
      <c r="U67" s="10"/>
      <c r="V67" s="1"/>
      <c r="W67" s="1"/>
      <c r="X67" s="1"/>
      <c r="Y67" s="1"/>
      <c r="Z67" s="1"/>
    </row>
    <row r="68" spans="1:26" ht="12.75">
      <c r="A68" s="7"/>
      <c r="B68" s="56"/>
      <c r="C68" s="43"/>
      <c r="D68" s="38"/>
      <c r="T68" s="10"/>
      <c r="U68" s="10"/>
      <c r="V68" s="1"/>
      <c r="W68" s="1"/>
      <c r="X68" s="1"/>
      <c r="Y68" s="1"/>
      <c r="Z68" s="1"/>
    </row>
    <row r="69" spans="1:26" ht="12.75">
      <c r="A69" s="7"/>
      <c r="B69" s="56"/>
      <c r="C69" s="43"/>
      <c r="D69" s="38"/>
      <c r="T69" s="10"/>
      <c r="U69" s="10"/>
      <c r="V69" s="1"/>
      <c r="W69" s="1"/>
      <c r="X69" s="1"/>
      <c r="Y69" s="1"/>
      <c r="Z69" s="1"/>
    </row>
    <row r="70" spans="1:26" ht="13.5" thickBot="1">
      <c r="A70" s="7"/>
      <c r="B70" s="59"/>
      <c r="C70" s="60"/>
      <c r="D70" s="61"/>
      <c r="T70" s="10"/>
      <c r="U70" s="10"/>
      <c r="V70" s="1"/>
      <c r="W70" s="1"/>
      <c r="X70" s="1"/>
      <c r="Y70" s="1"/>
      <c r="Z70" s="1"/>
    </row>
    <row r="71" spans="1:26" ht="13.5" thickBot="1">
      <c r="A71" s="7"/>
      <c r="B71" s="28"/>
      <c r="C71" s="28"/>
      <c r="D71" s="13"/>
      <c r="T71" s="1"/>
      <c r="U71" s="1"/>
      <c r="V71" s="1"/>
      <c r="W71" s="1"/>
      <c r="X71" s="1"/>
      <c r="Y71" s="1"/>
      <c r="Z71" s="1"/>
    </row>
    <row r="72" spans="1:26" ht="12.75">
      <c r="A72" s="7"/>
      <c r="B72" s="29" t="s">
        <v>15</v>
      </c>
      <c r="C72" s="32"/>
      <c r="D72" s="10"/>
      <c r="T72" s="1"/>
      <c r="U72" s="1"/>
      <c r="V72" s="1"/>
      <c r="W72" s="1"/>
      <c r="X72" s="1"/>
      <c r="Y72" s="1"/>
      <c r="Z72" s="1"/>
    </row>
    <row r="73" spans="1:26" ht="12.75">
      <c r="A73" s="7"/>
      <c r="B73" s="30" t="s">
        <v>16</v>
      </c>
      <c r="C73" s="33"/>
      <c r="D73" s="10"/>
      <c r="T73" s="1"/>
      <c r="U73" s="1"/>
      <c r="V73" s="1"/>
      <c r="Y73" s="1"/>
      <c r="Z73" s="1"/>
    </row>
    <row r="74" spans="1:22" ht="12.75">
      <c r="A74" s="7"/>
      <c r="B74" s="30" t="s">
        <v>17</v>
      </c>
      <c r="C74" s="33"/>
      <c r="D74" s="10"/>
      <c r="T74" s="1"/>
      <c r="U74" s="1"/>
      <c r="V74" s="1"/>
    </row>
    <row r="75" spans="1:22" ht="12.75">
      <c r="A75" s="7"/>
      <c r="B75" s="30" t="s">
        <v>18</v>
      </c>
      <c r="C75" s="33"/>
      <c r="D75" s="10"/>
      <c r="T75" s="1"/>
      <c r="U75" s="1"/>
      <c r="V75" s="1"/>
    </row>
    <row r="76" spans="1:22" ht="12.75">
      <c r="A76" s="7"/>
      <c r="B76" s="30" t="s">
        <v>19</v>
      </c>
      <c r="C76" s="33"/>
      <c r="D76" s="10"/>
      <c r="T76" s="1"/>
      <c r="U76" s="1"/>
      <c r="V76" s="1"/>
    </row>
    <row r="77" spans="1:22" ht="12.75">
      <c r="A77" s="1"/>
      <c r="B77" s="30" t="s">
        <v>20</v>
      </c>
      <c r="C77" s="33"/>
      <c r="D77" s="10"/>
      <c r="T77" s="1"/>
      <c r="U77" s="1"/>
      <c r="V77" s="1"/>
    </row>
    <row r="78" spans="1:22" ht="12.75">
      <c r="A78" s="7"/>
      <c r="B78" s="30" t="s">
        <v>21</v>
      </c>
      <c r="C78" s="33"/>
      <c r="D78" s="10"/>
      <c r="T78" s="1"/>
      <c r="U78" s="1"/>
      <c r="V78" s="1"/>
    </row>
    <row r="79" spans="1:22" ht="12.75">
      <c r="A79" s="7"/>
      <c r="B79" s="30" t="s">
        <v>22</v>
      </c>
      <c r="C79" s="33"/>
      <c r="D79" s="10"/>
      <c r="T79" s="1"/>
      <c r="U79" s="1"/>
      <c r="V79" s="1"/>
    </row>
    <row r="80" spans="1:22" ht="13.5" thickBot="1">
      <c r="A80" s="7"/>
      <c r="B80" s="31" t="s">
        <v>23</v>
      </c>
      <c r="C80" s="34"/>
      <c r="D80" s="10"/>
      <c r="T80" s="1"/>
      <c r="U80" s="1"/>
      <c r="V80" s="1"/>
    </row>
    <row r="81" spans="1:22" ht="12.75">
      <c r="A81" s="7"/>
      <c r="B81" s="35" t="s">
        <v>24</v>
      </c>
      <c r="C81" s="35"/>
      <c r="D81" s="1"/>
      <c r="T81" s="1"/>
      <c r="U81" s="1"/>
      <c r="V81" s="1"/>
    </row>
    <row r="82" spans="1:22" ht="12.75">
      <c r="A82" s="7"/>
      <c r="B82" s="1"/>
      <c r="C82" s="1"/>
      <c r="D82" s="1"/>
      <c r="T82" s="1"/>
      <c r="U82" s="1"/>
      <c r="V82" s="1"/>
    </row>
    <row r="83" spans="1:22" ht="12.75">
      <c r="A83" s="7"/>
      <c r="B83" s="1"/>
      <c r="C83" s="1"/>
      <c r="D83" s="1"/>
      <c r="T83" s="1"/>
      <c r="U83" s="1"/>
      <c r="V83" s="1"/>
    </row>
    <row r="84" spans="1:22" ht="12.75">
      <c r="A84" s="7"/>
      <c r="B84" s="1"/>
      <c r="C84" s="1"/>
      <c r="D84" s="1"/>
      <c r="T84" s="1"/>
      <c r="U84" s="1"/>
      <c r="V84" s="1"/>
    </row>
    <row r="85" spans="1:22" ht="12.75">
      <c r="A85" s="7"/>
      <c r="B85" s="1"/>
      <c r="C85" s="1"/>
      <c r="D85" s="1"/>
      <c r="T85" s="1"/>
      <c r="U85" s="1"/>
      <c r="V85" s="1"/>
    </row>
    <row r="86" spans="1:22" ht="12.75">
      <c r="A86" s="7"/>
      <c r="B86" s="1"/>
      <c r="C86" s="1"/>
      <c r="D86" s="1"/>
      <c r="T86" s="1"/>
      <c r="U86" s="1"/>
      <c r="V86" s="1"/>
    </row>
    <row r="87" spans="1:22" ht="12.75">
      <c r="A87" s="1"/>
      <c r="B87" s="1"/>
      <c r="C87" s="1"/>
      <c r="D87" s="1"/>
      <c r="T87" s="1"/>
      <c r="U87" s="1"/>
      <c r="V87" s="1"/>
    </row>
    <row r="88" spans="1:22" ht="12.75">
      <c r="A88" s="1"/>
      <c r="B88" s="1"/>
      <c r="C88" s="1"/>
      <c r="D88" s="1"/>
      <c r="T88" s="1"/>
      <c r="U88" s="1"/>
      <c r="V88" s="1"/>
    </row>
    <row r="89" spans="1:22" ht="12.75">
      <c r="A89" s="1"/>
      <c r="B89" s="1"/>
      <c r="C89" s="1"/>
      <c r="D89" s="1"/>
      <c r="T89" s="1"/>
      <c r="U89" s="1"/>
      <c r="V89" s="1"/>
    </row>
    <row r="90" spans="1:22" ht="12.75">
      <c r="A90" s="1"/>
      <c r="B90" s="1"/>
      <c r="C90" s="1"/>
      <c r="D90" s="1"/>
      <c r="T90" s="1"/>
      <c r="U90" s="1"/>
      <c r="V90" s="1"/>
    </row>
    <row r="91" spans="1:22" ht="12.75">
      <c r="A91" s="1"/>
      <c r="B91" s="1"/>
      <c r="C91" s="1"/>
      <c r="D91" s="1"/>
      <c r="T91" s="1"/>
      <c r="U91" s="1"/>
      <c r="V91" s="1"/>
    </row>
    <row r="92" spans="1:22" ht="12.75">
      <c r="A92" s="1"/>
      <c r="B92" s="1"/>
      <c r="C92" s="1"/>
      <c r="D92" s="1"/>
      <c r="T92" s="1"/>
      <c r="U92" s="1"/>
      <c r="V92" s="1"/>
    </row>
    <row r="93" spans="1:22" ht="12.75">
      <c r="A93" s="1"/>
      <c r="B93" s="1"/>
      <c r="C93" s="1"/>
      <c r="D93" s="1"/>
      <c r="T93" s="1"/>
      <c r="U93" s="1"/>
      <c r="V93" s="1"/>
    </row>
    <row r="94" spans="1:22" ht="12.75">
      <c r="A94" s="1"/>
      <c r="B94" s="1"/>
      <c r="C94" s="1"/>
      <c r="D94" s="1"/>
      <c r="T94" s="1"/>
      <c r="U94" s="1"/>
      <c r="V94" s="1"/>
    </row>
    <row r="95" spans="1:22" ht="12.75">
      <c r="A95" s="1"/>
      <c r="B95" s="1"/>
      <c r="C95" s="1"/>
      <c r="D95" s="1"/>
      <c r="T95" s="1"/>
      <c r="U95" s="1"/>
      <c r="V95" s="1"/>
    </row>
    <row r="96" spans="1:22" ht="12.75">
      <c r="A96" s="1"/>
      <c r="B96" s="1"/>
      <c r="C96" s="1"/>
      <c r="D96" s="1"/>
      <c r="T96" s="1"/>
      <c r="U96" s="1"/>
      <c r="V96" s="1"/>
    </row>
    <row r="97" spans="1:22" ht="12.75">
      <c r="A97" s="1"/>
      <c r="B97" s="1"/>
      <c r="C97" s="1"/>
      <c r="D97" s="1"/>
      <c r="T97" s="1"/>
      <c r="U97" s="1"/>
      <c r="V97" s="1"/>
    </row>
    <row r="98" spans="1:22" ht="12.75">
      <c r="A98" s="1"/>
      <c r="B98" s="1"/>
      <c r="C98" s="1"/>
      <c r="D98" s="1"/>
      <c r="T98" s="1"/>
      <c r="U98" s="1"/>
      <c r="V98" s="1"/>
    </row>
    <row r="99" spans="1:22" ht="12.75">
      <c r="A99" s="1"/>
      <c r="B99" s="1"/>
      <c r="C99" s="1"/>
      <c r="D99" s="1"/>
      <c r="T99" s="1"/>
      <c r="U99" s="1"/>
      <c r="V99" s="1"/>
    </row>
    <row r="100" spans="1:22" ht="12.75">
      <c r="A100" s="1"/>
      <c r="B100" s="1"/>
      <c r="C100" s="1"/>
      <c r="D100" s="1"/>
      <c r="T100" s="1"/>
      <c r="U100" s="1"/>
      <c r="V100" s="1"/>
    </row>
    <row r="101" spans="1:22" ht="12.75">
      <c r="A101" s="1"/>
      <c r="B101" s="1"/>
      <c r="C101" s="1"/>
      <c r="D101" s="1"/>
      <c r="T101" s="1"/>
      <c r="U101" s="1"/>
      <c r="V101" s="1"/>
    </row>
    <row r="102" spans="1:22" ht="12.75">
      <c r="A102" s="1"/>
      <c r="B102" s="1"/>
      <c r="C102" s="1"/>
      <c r="D102" s="1"/>
      <c r="T102" s="1"/>
      <c r="U102" s="1"/>
      <c r="V102" s="1"/>
    </row>
    <row r="103" spans="1:22" ht="12.75">
      <c r="A103" s="1"/>
      <c r="B103" s="1"/>
      <c r="C103" s="1"/>
      <c r="D103" s="1"/>
      <c r="T103" s="1"/>
      <c r="U103" s="1"/>
      <c r="V103" s="1"/>
    </row>
    <row r="104" spans="1:22" ht="12.75">
      <c r="A104" s="1"/>
      <c r="B104" s="1"/>
      <c r="C104" s="1"/>
      <c r="D104" s="1"/>
      <c r="T104" s="1"/>
      <c r="U104" s="1"/>
      <c r="V104" s="1"/>
    </row>
    <row r="105" spans="1:22" ht="12.75">
      <c r="A105" s="1"/>
      <c r="B105" s="1"/>
      <c r="C105" s="1"/>
      <c r="D105" s="1"/>
      <c r="T105" s="1"/>
      <c r="U105" s="1"/>
      <c r="V105" s="1"/>
    </row>
    <row r="106" spans="1:22" ht="12.75">
      <c r="A106" s="1"/>
      <c r="B106" s="1"/>
      <c r="C106" s="1"/>
      <c r="D106" s="1"/>
      <c r="T106" s="1"/>
      <c r="U106" s="1"/>
      <c r="V106" s="1"/>
    </row>
    <row r="107" spans="1:22" ht="12.75">
      <c r="A107" s="1"/>
      <c r="B107" s="1"/>
      <c r="C107" s="1"/>
      <c r="D107" s="1"/>
      <c r="T107" s="1"/>
      <c r="U107" s="1"/>
      <c r="V107" s="1"/>
    </row>
    <row r="108" spans="1:22" ht="12.75">
      <c r="A108" s="1"/>
      <c r="B108" s="1"/>
      <c r="C108" s="1"/>
      <c r="D108" s="1"/>
      <c r="T108" s="1"/>
      <c r="U108" s="1"/>
      <c r="V108" s="1"/>
    </row>
    <row r="109" spans="1:22" ht="12.75">
      <c r="A109" s="1"/>
      <c r="B109" s="1"/>
      <c r="C109" s="1"/>
      <c r="D109" s="1"/>
      <c r="T109" s="1"/>
      <c r="U109" s="1"/>
      <c r="V109" s="1"/>
    </row>
    <row r="110" spans="1:22" ht="12.75">
      <c r="A110" s="1"/>
      <c r="B110" s="1"/>
      <c r="C110" s="1"/>
      <c r="D110" s="1"/>
      <c r="T110" s="1"/>
      <c r="U110" s="1"/>
      <c r="V110" s="1"/>
    </row>
    <row r="111" spans="1:22" ht="12.75">
      <c r="A111" s="1"/>
      <c r="B111" s="1"/>
      <c r="C111" s="1"/>
      <c r="D111" s="1"/>
      <c r="T111" s="1"/>
      <c r="U111" s="1"/>
      <c r="V111" s="1"/>
    </row>
    <row r="112" spans="1:22" ht="12.75">
      <c r="A112" s="1"/>
      <c r="B112" s="1"/>
      <c r="C112" s="1"/>
      <c r="D112" s="1"/>
      <c r="T112" s="1"/>
      <c r="U112" s="1"/>
      <c r="V112" s="1"/>
    </row>
    <row r="113" spans="1:22" ht="12.75">
      <c r="A113" s="1"/>
      <c r="B113" s="1"/>
      <c r="C113" s="1"/>
      <c r="D113" s="1"/>
      <c r="T113" s="1"/>
      <c r="U113" s="1"/>
      <c r="V113" s="1"/>
    </row>
    <row r="114" spans="1:22" ht="12.75">
      <c r="A114" s="1"/>
      <c r="B114" s="1"/>
      <c r="C114" s="1"/>
      <c r="D114" s="1"/>
      <c r="T114" s="1"/>
      <c r="U114" s="1"/>
      <c r="V114" s="1"/>
    </row>
    <row r="115" spans="1:22" ht="12.75">
      <c r="A115" s="1"/>
      <c r="B115" s="1"/>
      <c r="C115" s="1"/>
      <c r="D115" s="1"/>
      <c r="T115" s="1"/>
      <c r="U115" s="1"/>
      <c r="V115" s="1"/>
    </row>
    <row r="116" spans="1:22" ht="12.75">
      <c r="A116" s="1"/>
      <c r="B116" s="1"/>
      <c r="C116" s="1"/>
      <c r="D116" s="1"/>
      <c r="T116" s="1"/>
      <c r="U116" s="1"/>
      <c r="V116" s="1"/>
    </row>
    <row r="117" spans="1:22" ht="12.75">
      <c r="A117" s="1"/>
      <c r="B117" s="1"/>
      <c r="C117" s="1"/>
      <c r="D117" s="1"/>
      <c r="T117" s="1"/>
      <c r="U117" s="1"/>
      <c r="V117" s="1"/>
    </row>
    <row r="118" spans="1:22" ht="12.75">
      <c r="A118" s="1"/>
      <c r="B118" s="1"/>
      <c r="C118" s="1"/>
      <c r="D118" s="1"/>
      <c r="T118" s="1"/>
      <c r="U118" s="1"/>
      <c r="V118" s="1"/>
    </row>
    <row r="119" spans="1:22" ht="12.75">
      <c r="A119" s="1"/>
      <c r="B119" s="1"/>
      <c r="C119" s="1"/>
      <c r="D119" s="1"/>
      <c r="T119" s="1"/>
      <c r="U119" s="1"/>
      <c r="V119" s="1"/>
    </row>
    <row r="120" spans="1:22" ht="12.75">
      <c r="A120" s="1"/>
      <c r="B120" s="1"/>
      <c r="C120" s="1"/>
      <c r="D120" s="1"/>
      <c r="T120" s="1"/>
      <c r="U120" s="1"/>
      <c r="V120" s="1"/>
    </row>
    <row r="121" spans="1:22" ht="12.75">
      <c r="A121" s="1"/>
      <c r="B121" s="1"/>
      <c r="C121" s="1"/>
      <c r="D121" s="1"/>
      <c r="T121" s="1"/>
      <c r="U121" s="1"/>
      <c r="V121" s="1"/>
    </row>
    <row r="122" spans="1:22" ht="12.75">
      <c r="A122" s="1"/>
      <c r="B122" s="1"/>
      <c r="C122" s="1"/>
      <c r="D122" s="1"/>
      <c r="T122" s="1"/>
      <c r="U122" s="1"/>
      <c r="V122" s="1"/>
    </row>
    <row r="123" spans="1:22" ht="12.75">
      <c r="A123" s="1"/>
      <c r="B123" s="1"/>
      <c r="C123" s="1"/>
      <c r="D123" s="1"/>
      <c r="T123" s="1"/>
      <c r="U123" s="1"/>
      <c r="V123" s="1"/>
    </row>
    <row r="124" spans="1:22" ht="12.75">
      <c r="A124" s="1"/>
      <c r="B124" s="1"/>
      <c r="C124" s="1"/>
      <c r="D124" s="1"/>
      <c r="T124" s="1"/>
      <c r="U124" s="1"/>
      <c r="V124" s="1"/>
    </row>
    <row r="125" spans="1:22" ht="12.75">
      <c r="A125" s="1"/>
      <c r="B125" s="1"/>
      <c r="C125" s="1"/>
      <c r="D125" s="1"/>
      <c r="T125" s="1"/>
      <c r="U125" s="1"/>
      <c r="V125" s="1"/>
    </row>
    <row r="126" spans="1:22" ht="12.75">
      <c r="A126" s="1"/>
      <c r="B126" s="1"/>
      <c r="C126" s="1"/>
      <c r="D126" s="1"/>
      <c r="T126" s="1"/>
      <c r="U126" s="1"/>
      <c r="V126" s="1"/>
    </row>
    <row r="127" spans="1:22" ht="12.75">
      <c r="A127" s="1"/>
      <c r="B127" s="1"/>
      <c r="C127" s="1"/>
      <c r="D127" s="1"/>
      <c r="T127" s="1"/>
      <c r="U127" s="1"/>
      <c r="V127" s="1"/>
    </row>
    <row r="128" spans="1:22" ht="12.75">
      <c r="A128" s="1"/>
      <c r="B128" s="1"/>
      <c r="C128" s="1"/>
      <c r="D128" s="1"/>
      <c r="T128" s="1"/>
      <c r="U128" s="1"/>
      <c r="V128" s="1"/>
    </row>
    <row r="129" spans="1:22" ht="12.75">
      <c r="A129" s="1"/>
      <c r="B129" s="1"/>
      <c r="C129" s="1"/>
      <c r="D129" s="1"/>
      <c r="T129" s="1"/>
      <c r="U129" s="1"/>
      <c r="V129" s="1"/>
    </row>
    <row r="130" spans="1:22" ht="12.75">
      <c r="A130" s="1"/>
      <c r="B130" s="1"/>
      <c r="C130" s="1"/>
      <c r="D130" s="1"/>
      <c r="T130" s="1"/>
      <c r="U130" s="1"/>
      <c r="V130" s="1"/>
    </row>
    <row r="131" spans="1:22" ht="12.75">
      <c r="A131" s="1"/>
      <c r="B131" s="1"/>
      <c r="C131" s="1"/>
      <c r="D131" s="1"/>
      <c r="T131" s="1"/>
      <c r="U131" s="1"/>
      <c r="V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</sheetData>
  <sheetProtection formatCells="0" formatColumns="0" formatRows="0" insertColumns="0" insertRows="0"/>
  <mergeCells count="1">
    <mergeCell ref="F1:J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Mastný</dc:creator>
  <cp:keywords/>
  <dc:description/>
  <cp:lastModifiedBy>ZCU Plzen</cp:lastModifiedBy>
  <cp:lastPrinted>2016-06-10T16:08:09Z</cp:lastPrinted>
  <dcterms:created xsi:type="dcterms:W3CDTF">2008-06-19T08:02:12Z</dcterms:created>
  <dcterms:modified xsi:type="dcterms:W3CDTF">2016-06-11T06:04:52Z</dcterms:modified>
  <cp:category/>
  <cp:version/>
  <cp:contentType/>
  <cp:contentStatus/>
</cp:coreProperties>
</file>